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Alexandre\Dropbox\Doutorado\Exp3-Delft\Results\Exp3_Results\"/>
    </mc:Choice>
  </mc:AlternateContent>
  <bookViews>
    <workbookView xWindow="0" yWindow="0" windowWidth="20490" windowHeight="7755" firstSheet="1" activeTab="5"/>
  </bookViews>
  <sheets>
    <sheet name="Exps" sheetId="1" r:id="rId1"/>
    <sheet name="steps" sheetId="2" r:id="rId2"/>
    <sheet name="RegLin." sheetId="4" r:id="rId3"/>
    <sheet name="output(1)" sheetId="7" r:id="rId4"/>
    <sheet name="output(2)" sheetId="13" r:id="rId5"/>
    <sheet name="output (3)" sheetId="12" r:id="rId6"/>
  </sheets>
  <definedNames>
    <definedName name="_xlnm._FilterDatabase" localSheetId="0" hidden="1">Exps!$I$2:$O$79</definedName>
    <definedName name="_xlnm._FilterDatabase" localSheetId="1" hidden="1">steps!$A$2:$G$2</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3" i="12" l="1"/>
  <c r="V4" i="12"/>
  <c r="V3" i="12"/>
  <c r="T4" i="12"/>
  <c r="T5" i="12"/>
  <c r="T6"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3" i="12"/>
  <c r="S4" i="12"/>
  <c r="S5" i="12"/>
  <c r="S6" i="12"/>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S54" i="12"/>
  <c r="S55" i="12"/>
  <c r="S56" i="12"/>
  <c r="S57" i="12"/>
  <c r="S58" i="12"/>
  <c r="S3" i="12"/>
  <c r="M13" i="12"/>
  <c r="N13" i="12" s="1"/>
  <c r="M14" i="12"/>
  <c r="N14" i="12" s="1"/>
  <c r="M15" i="12"/>
  <c r="N15" i="12" s="1"/>
  <c r="M16" i="12"/>
  <c r="N16" i="12"/>
  <c r="M17" i="12"/>
  <c r="N17" i="12" s="1"/>
  <c r="M18" i="12"/>
  <c r="N18" i="12" s="1"/>
  <c r="M19" i="12"/>
  <c r="N19" i="12" s="1"/>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3" i="12"/>
  <c r="F60" i="12" s="1"/>
  <c r="M4" i="12"/>
  <c r="N4" i="12" s="1"/>
  <c r="M5" i="12"/>
  <c r="N5" i="12" s="1"/>
  <c r="M6" i="12"/>
  <c r="N6" i="12" s="1"/>
  <c r="M7" i="12"/>
  <c r="N7" i="12" s="1"/>
  <c r="M8" i="12"/>
  <c r="N8" i="12" s="1"/>
  <c r="M9" i="12"/>
  <c r="N9" i="12" s="1"/>
  <c r="M10" i="12"/>
  <c r="N10" i="12" s="1"/>
  <c r="M11" i="12"/>
  <c r="N11" i="12" s="1"/>
  <c r="M12" i="12"/>
  <c r="N12" i="12" s="1"/>
  <c r="M20" i="12"/>
  <c r="N20" i="12" s="1"/>
  <c r="M21" i="12"/>
  <c r="N21" i="12" s="1"/>
  <c r="M22" i="12"/>
  <c r="N22" i="12" s="1"/>
  <c r="M23" i="12"/>
  <c r="N23" i="12" s="1"/>
  <c r="M24" i="12"/>
  <c r="N24" i="12" s="1"/>
  <c r="M25" i="12"/>
  <c r="N25" i="12" s="1"/>
  <c r="M26" i="12"/>
  <c r="N26" i="12" s="1"/>
  <c r="M27" i="12"/>
  <c r="N27" i="12" s="1"/>
  <c r="M28" i="12"/>
  <c r="N28" i="12" s="1"/>
  <c r="M29" i="12"/>
  <c r="N29" i="12" s="1"/>
  <c r="M30" i="12"/>
  <c r="N30" i="12" s="1"/>
  <c r="M31" i="12"/>
  <c r="N31" i="12" s="1"/>
  <c r="M32" i="12"/>
  <c r="N32" i="12" s="1"/>
  <c r="M33" i="12"/>
  <c r="N33" i="12" s="1"/>
  <c r="M34" i="12"/>
  <c r="N34" i="12" s="1"/>
  <c r="M35" i="12"/>
  <c r="N35" i="12" s="1"/>
  <c r="M36" i="12"/>
  <c r="N36" i="12" s="1"/>
  <c r="M37" i="12"/>
  <c r="N37" i="12" s="1"/>
  <c r="M38" i="12"/>
  <c r="N38" i="12" s="1"/>
  <c r="M39" i="12"/>
  <c r="N39" i="12" s="1"/>
  <c r="M40" i="12"/>
  <c r="N40" i="12" s="1"/>
  <c r="M41" i="12"/>
  <c r="N41" i="12" s="1"/>
  <c r="M42" i="12"/>
  <c r="N42" i="12" s="1"/>
  <c r="M43" i="12"/>
  <c r="N43" i="12" s="1"/>
  <c r="M44" i="12"/>
  <c r="N44" i="12"/>
  <c r="M45" i="12"/>
  <c r="N45" i="12" s="1"/>
  <c r="M46" i="12"/>
  <c r="N46" i="12" s="1"/>
  <c r="M47" i="12"/>
  <c r="N47" i="12" s="1"/>
  <c r="M48" i="12"/>
  <c r="N48" i="12" s="1"/>
  <c r="M49" i="12"/>
  <c r="N49" i="12" s="1"/>
  <c r="M50" i="12"/>
  <c r="N50" i="12" s="1"/>
  <c r="M51" i="12"/>
  <c r="N51" i="12" s="1"/>
  <c r="M52" i="12"/>
  <c r="N52" i="12" s="1"/>
  <c r="M53" i="12"/>
  <c r="N53" i="12" s="1"/>
  <c r="M54" i="12"/>
  <c r="N54" i="12" s="1"/>
  <c r="M55" i="12"/>
  <c r="N55" i="12" s="1"/>
  <c r="M56" i="12"/>
  <c r="N56" i="12" s="1"/>
  <c r="M57" i="12"/>
  <c r="N57" i="12" s="1"/>
  <c r="M58" i="12"/>
  <c r="N58" i="12" s="1"/>
  <c r="Q3" i="12" l="1"/>
  <c r="N3" i="12"/>
  <c r="Q4" i="12" s="1"/>
  <c r="C144" i="13" l="1"/>
  <c r="C14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3" i="13"/>
  <c r="C3" i="13"/>
  <c r="B4" i="7"/>
  <c r="B5" i="7"/>
  <c r="B6" i="7"/>
  <c r="B7" i="7"/>
  <c r="B8" i="7"/>
  <c r="B9" i="7"/>
  <c r="B10" i="7"/>
  <c r="C10" i="7" s="1"/>
  <c r="B11" i="7"/>
  <c r="C11" i="7" s="1"/>
  <c r="B12" i="7"/>
  <c r="B13" i="7"/>
  <c r="B14" i="7"/>
  <c r="B15" i="7"/>
  <c r="B16" i="7"/>
  <c r="B17" i="7"/>
  <c r="B18" i="7"/>
  <c r="C18" i="7" s="1"/>
  <c r="B19" i="7"/>
  <c r="C19" i="7" s="1"/>
  <c r="B20" i="7"/>
  <c r="B21" i="7"/>
  <c r="B22" i="7"/>
  <c r="B23" i="7"/>
  <c r="B24" i="7"/>
  <c r="B25" i="7"/>
  <c r="B26" i="7"/>
  <c r="B27" i="7"/>
  <c r="C27" i="7" s="1"/>
  <c r="B28" i="7"/>
  <c r="B29" i="7"/>
  <c r="B30" i="7"/>
  <c r="B31" i="7"/>
  <c r="B32" i="7"/>
  <c r="B33" i="7"/>
  <c r="B34" i="7"/>
  <c r="C34" i="7" s="1"/>
  <c r="B35" i="7"/>
  <c r="C35" i="7" s="1"/>
  <c r="B36" i="7"/>
  <c r="B37" i="7"/>
  <c r="B38" i="7"/>
  <c r="B39" i="7"/>
  <c r="B40" i="7"/>
  <c r="B41" i="7"/>
  <c r="B42" i="7"/>
  <c r="C42" i="7" s="1"/>
  <c r="B43" i="7"/>
  <c r="C43" i="7" s="1"/>
  <c r="B44" i="7"/>
  <c r="B45" i="7"/>
  <c r="B46" i="7"/>
  <c r="B47" i="7"/>
  <c r="B48" i="7"/>
  <c r="B49" i="7"/>
  <c r="B50" i="7"/>
  <c r="C50" i="7" s="1"/>
  <c r="B51" i="7"/>
  <c r="C51" i="7" s="1"/>
  <c r="B52" i="7"/>
  <c r="B53" i="7"/>
  <c r="B54" i="7"/>
  <c r="B55" i="7"/>
  <c r="B56" i="7"/>
  <c r="B57" i="7"/>
  <c r="B58" i="7"/>
  <c r="B59" i="7"/>
  <c r="C59" i="7" s="1"/>
  <c r="B60" i="7"/>
  <c r="B61" i="7"/>
  <c r="B62" i="7"/>
  <c r="B63" i="7"/>
  <c r="B64" i="7"/>
  <c r="B65" i="7"/>
  <c r="B66" i="7"/>
  <c r="C66" i="7" s="1"/>
  <c r="B67" i="7"/>
  <c r="C67" i="7" s="1"/>
  <c r="B68" i="7"/>
  <c r="B69" i="7"/>
  <c r="B70" i="7"/>
  <c r="B71" i="7"/>
  <c r="B72" i="7"/>
  <c r="B73" i="7"/>
  <c r="B74" i="7"/>
  <c r="C74" i="7" s="1"/>
  <c r="B75" i="7"/>
  <c r="C75" i="7" s="1"/>
  <c r="B76" i="7"/>
  <c r="B77" i="7"/>
  <c r="B78" i="7"/>
  <c r="B79" i="7"/>
  <c r="B80" i="7"/>
  <c r="B81" i="7"/>
  <c r="B82" i="7"/>
  <c r="C82" i="7" s="1"/>
  <c r="B83" i="7"/>
  <c r="C83" i="7" s="1"/>
  <c r="B84" i="7"/>
  <c r="B85" i="7"/>
  <c r="B86" i="7"/>
  <c r="B87" i="7"/>
  <c r="B88" i="7"/>
  <c r="B89" i="7"/>
  <c r="B90" i="7"/>
  <c r="B91" i="7"/>
  <c r="C91" i="7" s="1"/>
  <c r="B92" i="7"/>
  <c r="B93" i="7"/>
  <c r="B3" i="7"/>
  <c r="C3" i="7" s="1"/>
  <c r="C26" i="7"/>
  <c r="C58" i="7"/>
  <c r="C90" i="7"/>
  <c r="F4" i="7"/>
  <c r="F5" i="7"/>
  <c r="F6" i="7"/>
  <c r="F7" i="7"/>
  <c r="F8" i="7"/>
  <c r="F9" i="7"/>
  <c r="F10" i="7"/>
  <c r="G10" i="7" s="1"/>
  <c r="F11" i="7"/>
  <c r="G11" i="7" s="1"/>
  <c r="F12" i="7"/>
  <c r="F13" i="7"/>
  <c r="F14" i="7"/>
  <c r="F15" i="7"/>
  <c r="F16" i="7"/>
  <c r="F17" i="7"/>
  <c r="F18" i="7"/>
  <c r="G18" i="7" s="1"/>
  <c r="F19" i="7"/>
  <c r="G19" i="7" s="1"/>
  <c r="F20" i="7"/>
  <c r="F21" i="7"/>
  <c r="F22" i="7"/>
  <c r="F23" i="7"/>
  <c r="F24" i="7"/>
  <c r="F25" i="7"/>
  <c r="F26" i="7"/>
  <c r="G26" i="7" s="1"/>
  <c r="F27" i="7"/>
  <c r="G27" i="7" s="1"/>
  <c r="F28" i="7"/>
  <c r="F29" i="7"/>
  <c r="F30" i="7"/>
  <c r="F31" i="7"/>
  <c r="F32" i="7"/>
  <c r="F33" i="7"/>
  <c r="F34" i="7"/>
  <c r="G34" i="7" s="1"/>
  <c r="F35" i="7"/>
  <c r="G35" i="7" s="1"/>
  <c r="F36" i="7"/>
  <c r="F37" i="7"/>
  <c r="F38" i="7"/>
  <c r="F39" i="7"/>
  <c r="F40" i="7"/>
  <c r="F41" i="7"/>
  <c r="F42" i="7"/>
  <c r="G42" i="7" s="1"/>
  <c r="F43" i="7"/>
  <c r="G43" i="7" s="1"/>
  <c r="F44" i="7"/>
  <c r="F45" i="7"/>
  <c r="F46" i="7"/>
  <c r="F47" i="7"/>
  <c r="F48" i="7"/>
  <c r="F49" i="7"/>
  <c r="F50" i="7"/>
  <c r="G50" i="7" s="1"/>
  <c r="F51" i="7"/>
  <c r="G51" i="7" s="1"/>
  <c r="F52" i="7"/>
  <c r="F53" i="7"/>
  <c r="F54" i="7"/>
  <c r="F55" i="7"/>
  <c r="F56" i="7"/>
  <c r="F57" i="7"/>
  <c r="F58" i="7"/>
  <c r="G58" i="7" s="1"/>
  <c r="F59" i="7"/>
  <c r="G59" i="7" s="1"/>
  <c r="F60" i="7"/>
  <c r="F61" i="7"/>
  <c r="F62" i="7"/>
  <c r="F63" i="7"/>
  <c r="F64" i="7"/>
  <c r="F65" i="7"/>
  <c r="F66" i="7"/>
  <c r="G66" i="7" s="1"/>
  <c r="F67" i="7"/>
  <c r="G67" i="7" s="1"/>
  <c r="F68" i="7"/>
  <c r="F69" i="7"/>
  <c r="F70" i="7"/>
  <c r="F71" i="7"/>
  <c r="F72" i="7"/>
  <c r="F73" i="7"/>
  <c r="F74" i="7"/>
  <c r="G74" i="7" s="1"/>
  <c r="F75" i="7"/>
  <c r="G75" i="7" s="1"/>
  <c r="F76" i="7"/>
  <c r="F77" i="7"/>
  <c r="F78" i="7"/>
  <c r="F79" i="7"/>
  <c r="F3" i="7"/>
  <c r="G3" i="7" s="1"/>
  <c r="G4" i="7"/>
  <c r="G5" i="7"/>
  <c r="G6" i="7"/>
  <c r="G7" i="7"/>
  <c r="G8" i="7"/>
  <c r="G9" i="7"/>
  <c r="G12" i="7"/>
  <c r="G13" i="7"/>
  <c r="G14" i="7"/>
  <c r="G15" i="7"/>
  <c r="G16" i="7"/>
  <c r="G17" i="7"/>
  <c r="G20" i="7"/>
  <c r="G21" i="7"/>
  <c r="G22" i="7"/>
  <c r="G23" i="7"/>
  <c r="G24" i="7"/>
  <c r="G25" i="7"/>
  <c r="G28" i="7"/>
  <c r="G29" i="7"/>
  <c r="G30" i="7"/>
  <c r="G31" i="7"/>
  <c r="G32" i="7"/>
  <c r="G33" i="7"/>
  <c r="G36" i="7"/>
  <c r="G37" i="7"/>
  <c r="G38" i="7"/>
  <c r="G39" i="7"/>
  <c r="G40" i="7"/>
  <c r="G41" i="7"/>
  <c r="G44" i="7"/>
  <c r="G45" i="7"/>
  <c r="G46" i="7"/>
  <c r="G47" i="7"/>
  <c r="G48" i="7"/>
  <c r="G49" i="7"/>
  <c r="G52" i="7"/>
  <c r="G53" i="7"/>
  <c r="G54" i="7"/>
  <c r="G55" i="7"/>
  <c r="G56" i="7"/>
  <c r="G57" i="7"/>
  <c r="G60" i="7"/>
  <c r="G61" i="7"/>
  <c r="G62" i="7"/>
  <c r="G63" i="7"/>
  <c r="G64" i="7"/>
  <c r="G65" i="7"/>
  <c r="G68" i="7"/>
  <c r="G69" i="7"/>
  <c r="G70" i="7"/>
  <c r="G71" i="7"/>
  <c r="G72" i="7"/>
  <c r="G73" i="7"/>
  <c r="G76" i="7"/>
  <c r="G77" i="7"/>
  <c r="G78" i="7"/>
  <c r="G79" i="7"/>
  <c r="C4" i="7"/>
  <c r="C5" i="7"/>
  <c r="C6" i="7"/>
  <c r="C7" i="7"/>
  <c r="C8" i="7"/>
  <c r="C9" i="7"/>
  <c r="C12" i="7"/>
  <c r="C13" i="7"/>
  <c r="C14" i="7"/>
  <c r="C15" i="7"/>
  <c r="C16" i="7"/>
  <c r="C17" i="7"/>
  <c r="C20" i="7"/>
  <c r="C21" i="7"/>
  <c r="C22" i="7"/>
  <c r="C23" i="7"/>
  <c r="C24" i="7"/>
  <c r="C25" i="7"/>
  <c r="C28" i="7"/>
  <c r="C29" i="7"/>
  <c r="C30" i="7"/>
  <c r="C31" i="7"/>
  <c r="C32" i="7"/>
  <c r="C33" i="7"/>
  <c r="C36" i="7"/>
  <c r="C37" i="7"/>
  <c r="C38" i="7"/>
  <c r="C39" i="7"/>
  <c r="C40" i="7"/>
  <c r="C41" i="7"/>
  <c r="C44" i="7"/>
  <c r="C45" i="7"/>
  <c r="C46" i="7"/>
  <c r="C47" i="7"/>
  <c r="C48" i="7"/>
  <c r="C49" i="7"/>
  <c r="C52" i="7"/>
  <c r="C53" i="7"/>
  <c r="C54" i="7"/>
  <c r="C55" i="7"/>
  <c r="C56" i="7"/>
  <c r="C57" i="7"/>
  <c r="C60" i="7"/>
  <c r="C61" i="7"/>
  <c r="C62" i="7"/>
  <c r="C63" i="7"/>
  <c r="C64" i="7"/>
  <c r="C65" i="7"/>
  <c r="C68" i="7"/>
  <c r="C69" i="7"/>
  <c r="C70" i="7"/>
  <c r="C71" i="7"/>
  <c r="C72" i="7"/>
  <c r="C73" i="7"/>
  <c r="C76" i="7"/>
  <c r="C77" i="7"/>
  <c r="C78" i="7"/>
  <c r="C79" i="7"/>
  <c r="C80" i="7"/>
  <c r="C81" i="7"/>
  <c r="C84" i="7"/>
  <c r="C85" i="7"/>
  <c r="C86" i="7"/>
  <c r="C87" i="7"/>
  <c r="C88" i="7"/>
  <c r="C89" i="7"/>
  <c r="C92" i="7"/>
  <c r="C93" i="7"/>
  <c r="A62" i="12"/>
  <c r="C62" i="12"/>
  <c r="B62" i="12"/>
  <c r="F4" i="12"/>
  <c r="F5" i="12"/>
  <c r="F7" i="12"/>
  <c r="F8" i="12"/>
  <c r="F9" i="12"/>
  <c r="F10" i="12"/>
  <c r="F12" i="12"/>
  <c r="F13" i="12"/>
  <c r="F15" i="12"/>
  <c r="F16"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17" i="12"/>
  <c r="F14" i="12"/>
  <c r="F11" i="12"/>
  <c r="F6" i="12"/>
  <c r="F3" i="12" l="1"/>
  <c r="C94" i="7"/>
  <c r="C95" i="7"/>
  <c r="G80" i="7"/>
  <c r="G81" i="7"/>
  <c r="C61" i="12" l="1"/>
  <c r="B61" i="12"/>
  <c r="A61" i="12"/>
  <c r="F59" i="12"/>
  <c r="D61" i="12"/>
</calcChain>
</file>

<file path=xl/comments1.xml><?xml version="1.0" encoding="utf-8"?>
<comments xmlns="http://schemas.openxmlformats.org/spreadsheetml/2006/main">
  <authors>
    <author>Windows User</author>
  </authors>
  <commentList>
    <comment ref="H1" authorId="0" shapeId="0">
      <text>
        <r>
          <rPr>
            <b/>
            <sz val="9"/>
            <color indexed="81"/>
            <rFont val="Tahoma"/>
            <charset val="1"/>
          </rPr>
          <t>To this experiment, we considered the Exp3 as dependent variable and artifacts strenghts as independent variables (look at equation).
We are interested to verify whether we can to predict the MOS values to Exp1 and 2 from Exp3. The results showed a correlation coefficient equal .916 (as showed in the table)</t>
        </r>
      </text>
    </comment>
  </commentList>
</comments>
</file>

<file path=xl/comments2.xml><?xml version="1.0" encoding="utf-8"?>
<comments xmlns="http://schemas.openxmlformats.org/spreadsheetml/2006/main">
  <authors>
    <author>Windows User</author>
  </authors>
  <commentList>
    <comment ref="E1" authorId="0" shapeId="0">
      <text>
        <r>
          <rPr>
            <b/>
            <sz val="9"/>
            <color indexed="81"/>
            <rFont val="Tahoma"/>
            <charset val="1"/>
          </rPr>
          <t>To this experiment, we considered the Exp1 and 2 as dependent variable and artifacts strenghts as independent variables (look at equation).
We are interested to verify whether we can to predict the MOS values to Exp3 from Exp1 and 2. The results showed a correlation coefficient equal .833 (as showed in the table)</t>
        </r>
      </text>
    </comment>
  </commentList>
</comments>
</file>

<file path=xl/comments3.xml><?xml version="1.0" encoding="utf-8"?>
<comments xmlns="http://schemas.openxmlformats.org/spreadsheetml/2006/main">
  <authors>
    <author>Windows User</author>
  </authors>
  <commentList>
    <comment ref="H1" authorId="0" shapeId="0">
      <text>
        <r>
          <rPr>
            <b/>
            <sz val="9"/>
            <color indexed="81"/>
            <rFont val="Tahoma"/>
            <charset val="1"/>
          </rPr>
          <t>To this experiment, we considered the Exp3 as dependent variable and insla results as independent variables (look at equation).
It was made two tests:
1°. Exp3 was split in two groups (split sample validation concept). The results showed that correlation coefficient higher to split=0 than split=1. The coefficients obtained from this equation were used to predicted MOS to Exp3.
2°. Exp3 was not split. Results showed a correlation coefficient value higher than case 1° (first case).</t>
        </r>
      </text>
    </comment>
  </commentList>
</comments>
</file>

<file path=xl/sharedStrings.xml><?xml version="1.0" encoding="utf-8"?>
<sst xmlns="http://schemas.openxmlformats.org/spreadsheetml/2006/main" count="142" uniqueCount="43">
  <si>
    <t>cont</t>
  </si>
  <si>
    <t>seq</t>
  </si>
  <si>
    <t>pck</t>
  </si>
  <si>
    <t>blo</t>
  </si>
  <si>
    <t>blu</t>
  </si>
  <si>
    <t>insla</t>
  </si>
  <si>
    <t>exp</t>
  </si>
  <si>
    <t>Experiment 1</t>
  </si>
  <si>
    <t>Experiment 2</t>
  </si>
  <si>
    <t>Experiment 3</t>
  </si>
  <si>
    <t>Exp 3</t>
  </si>
  <si>
    <t>Exp 1 - only pck</t>
  </si>
  <si>
    <t>Exp 2 - only block</t>
  </si>
  <si>
    <t>Exp 2 - only blur</t>
  </si>
  <si>
    <t>Interc.</t>
  </si>
  <si>
    <t>Alpha</t>
  </si>
  <si>
    <t>Beta</t>
  </si>
  <si>
    <t>Gamma</t>
  </si>
  <si>
    <t>St. Err. of the Estimate</t>
  </si>
  <si>
    <t>Dependent variable: insla - E3</t>
  </si>
  <si>
    <t>Independent variables: insla - E1, insla - E2*, insla - E2**</t>
  </si>
  <si>
    <t>** referent to blurriness insla</t>
  </si>
  <si>
    <t>* referent to blockiness insla</t>
  </si>
  <si>
    <t>Independent variables: pck, blo, blu</t>
  </si>
  <si>
    <t>Objective: try to predict MOS to E1 and E2 from E3</t>
  </si>
  <si>
    <t>From Exps</t>
  </si>
  <si>
    <t>Absolute Value</t>
  </si>
  <si>
    <t>E3</t>
  </si>
  <si>
    <t>Average error</t>
  </si>
  <si>
    <t>Correlation between artef and Error</t>
  </si>
  <si>
    <t>Correlation of each artef to E3</t>
  </si>
  <si>
    <t>Objective: try to predict MOS to E3 from E1 and E2</t>
  </si>
  <si>
    <t>Dependent variable: insla - E1E2</t>
  </si>
  <si>
    <t>Exp3 values</t>
  </si>
  <si>
    <t>Using split sample validation to predict Exp3 values</t>
  </si>
  <si>
    <t>split=0</t>
  </si>
  <si>
    <t>split=1</t>
  </si>
  <si>
    <t>Split = 0</t>
  </si>
  <si>
    <t>no split</t>
  </si>
  <si>
    <t>Corr</t>
  </si>
  <si>
    <t>Averg. Er</t>
  </si>
  <si>
    <t>split = 1</t>
  </si>
  <si>
    <t>Comments =&gt;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</si>
</sst>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b/>
      <sz val="11"/>
      <color theme="1"/>
      <name val="Calibri"/>
      <family val="2"/>
      <scheme val="minor"/>
    </font>
    <font>
      <sz val="10"/>
      <name val="Arial"/>
      <family val="2"/>
    </font>
    <font>
      <sz val="11"/>
      <color indexed="8"/>
      <name val="Calibri"/>
      <family val="2"/>
      <scheme val="minor"/>
    </font>
    <font>
      <b/>
      <sz val="9"/>
      <color indexed="81"/>
      <name val="Tahoma"/>
      <charset val="1"/>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3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cellStyleXfs>
  <cellXfs count="37">
    <xf numFmtId="0" fontId="0" fillId="0" borderId="0" xfId="0"/>
    <xf numFmtId="0" fontId="0" fillId="0" borderId="0" xfId="0" applyAlignment="1">
      <alignment horizontal="center"/>
    </xf>
    <xf numFmtId="0" fontId="0" fillId="0" borderId="0" xfId="0" applyAlignment="1">
      <alignment horizontal="right"/>
    </xf>
    <xf numFmtId="164" fontId="0" fillId="0" borderId="0" xfId="0" applyNumberFormat="1" applyAlignment="1">
      <alignment horizontal="center"/>
    </xf>
    <xf numFmtId="164" fontId="0" fillId="0" borderId="0" xfId="0" applyNumberFormat="1"/>
    <xf numFmtId="0" fontId="0" fillId="0" borderId="0" xfId="0" applyAlignment="1">
      <alignment horizontal="center"/>
    </xf>
    <xf numFmtId="0" fontId="0" fillId="0" borderId="0" xfId="0" applyAlignment="1">
      <alignment horizontal="center"/>
    </xf>
    <xf numFmtId="0" fontId="3" fillId="0" borderId="0" xfId="0" applyFont="1" applyAlignment="1">
      <alignment horizontal="center"/>
    </xf>
    <xf numFmtId="16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164" fontId="0" fillId="0" borderId="0" xfId="0" applyNumberFormat="1" applyAlignment="1">
      <alignment horizontal="right"/>
    </xf>
    <xf numFmtId="0" fontId="0" fillId="0" borderId="0" xfId="0" applyAlignment="1">
      <alignment horizontal="center"/>
    </xf>
    <xf numFmtId="0" fontId="4" fillId="0" borderId="0" xfId="0" applyFont="1"/>
    <xf numFmtId="164" fontId="4" fillId="0" borderId="0" xfId="0" applyNumberFormat="1" applyFont="1"/>
    <xf numFmtId="0" fontId="0" fillId="0" borderId="0" xfId="0" applyAlignment="1"/>
    <xf numFmtId="164" fontId="0" fillId="0" borderId="3" xfId="0" applyNumberFormat="1" applyBorder="1"/>
    <xf numFmtId="164" fontId="0" fillId="2" borderId="2" xfId="0" applyNumberFormat="1" applyFill="1" applyBorder="1"/>
    <xf numFmtId="164" fontId="0" fillId="3" borderId="2" xfId="0" applyNumberFormat="1" applyFill="1" applyBorder="1"/>
    <xf numFmtId="164" fontId="0" fillId="3" borderId="3" xfId="0" applyNumberFormat="1" applyFill="1" applyBorder="1"/>
    <xf numFmtId="0" fontId="0" fillId="3" borderId="4" xfId="0" applyFill="1" applyBorder="1"/>
    <xf numFmtId="164" fontId="0" fillId="2" borderId="5" xfId="0" applyNumberFormat="1" applyFill="1" applyBorder="1"/>
    <xf numFmtId="164" fontId="0" fillId="2" borderId="1" xfId="0" applyNumberFormat="1" applyFill="1" applyBorder="1"/>
    <xf numFmtId="0" fontId="0" fillId="2" borderId="6" xfId="0" applyFill="1" applyBorder="1"/>
    <xf numFmtId="0" fontId="0" fillId="0" borderId="2" xfId="0" applyBorder="1"/>
    <xf numFmtId="0" fontId="0" fillId="0" borderId="3" xfId="0" applyBorder="1"/>
    <xf numFmtId="164" fontId="0" fillId="0" borderId="3" xfId="0" applyNumberFormat="1" applyBorder="1" applyAlignment="1">
      <alignment horizontal="center"/>
    </xf>
    <xf numFmtId="0" fontId="0" fillId="3" borderId="4" xfId="0" applyFill="1" applyBorder="1" applyAlignment="1">
      <alignment horizontal="right"/>
    </xf>
    <xf numFmtId="0" fontId="0" fillId="2" borderId="4" xfId="0" applyFill="1" applyBorder="1" applyAlignment="1">
      <alignment horizontal="right"/>
    </xf>
    <xf numFmtId="0" fontId="0" fillId="3" borderId="4" xfId="0" applyFill="1" applyBorder="1" applyAlignment="1">
      <alignment horizontal="left"/>
    </xf>
    <xf numFmtId="0" fontId="0" fillId="2" borderId="4" xfId="0" applyFill="1" applyBorder="1" applyAlignment="1">
      <alignment horizontal="left"/>
    </xf>
    <xf numFmtId="0" fontId="0" fillId="0" borderId="0" xfId="0" applyAlignment="1">
      <alignment horizontal="center"/>
    </xf>
    <xf numFmtId="164" fontId="6" fillId="0" borderId="0" xfId="33" applyNumberFormat="1" applyFont="1" applyBorder="1" applyAlignment="1">
      <alignment horizontal="right" vertical="center"/>
    </xf>
    <xf numFmtId="0" fontId="0" fillId="0" borderId="7" xfId="0" applyBorder="1"/>
    <xf numFmtId="0" fontId="0" fillId="0" borderId="0" xfId="0"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cellXfs>
  <cellStyles count="3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Normal" xfId="0" builtinId="0"/>
    <cellStyle name="Normal_output (2)" xfId="33"/>
  </cellStyles>
  <dxfs count="6">
    <dxf>
      <font>
        <b/>
        <i val="0"/>
        <color rgb="FFC00000"/>
      </font>
    </dxf>
    <dxf>
      <font>
        <b/>
        <i val="0"/>
        <color rgb="FFC00000"/>
      </font>
    </dxf>
    <dxf>
      <font>
        <b/>
        <i val="0"/>
        <color rgb="FFC00000"/>
      </font>
    </dxf>
    <dxf>
      <font>
        <b/>
        <i val="0"/>
        <color rgb="FFC00000"/>
      </font>
    </dxf>
    <dxf>
      <font>
        <b/>
        <i val="0"/>
        <color rgb="FFC00000"/>
      </font>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oneCellAnchor>
    <xdr:from>
      <xdr:col>9</xdr:col>
      <xdr:colOff>19050</xdr:colOff>
      <xdr:row>8</xdr:row>
      <xdr:rowOff>23812</xdr:rowOff>
    </xdr:from>
    <xdr:ext cx="638252" cy="175369"/>
    <mc:AlternateContent xmlns:mc="http://schemas.openxmlformats.org/markup-compatibility/2006" xmlns:a14="http://schemas.microsoft.com/office/drawing/2010/main">
      <mc:Choice Requires="a14">
        <xdr:sp macro="" textlink="">
          <xdr:nvSpPr>
            <xdr:cNvPr id="7" name="CaixaDeTexto 6"/>
            <xdr:cNvSpPr txBox="1"/>
          </xdr:nvSpPr>
          <xdr:spPr>
            <a:xfrm>
              <a:off x="7324725" y="1662112"/>
              <a:ext cx="638252"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GB" sz="1100" i="1">
                            <a:latin typeface="Cambria Math" panose="02040503050406030204" pitchFamily="18" charset="0"/>
                          </a:rPr>
                        </m:ctrlPr>
                      </m:sSupPr>
                      <m:e>
                        <m:r>
                          <a:rPr lang="en-GB" sz="1100" b="0" i="1">
                            <a:latin typeface="Cambria Math" panose="02040503050406030204" pitchFamily="18" charset="0"/>
                          </a:rPr>
                          <m:t>𝑅</m:t>
                        </m:r>
                      </m:e>
                      <m:sup>
                        <m:r>
                          <a:rPr lang="en-GB" sz="1100" b="0" i="1">
                            <a:latin typeface="Cambria Math" panose="02040503050406030204" pitchFamily="18" charset="0"/>
                          </a:rPr>
                          <m:t>2</m:t>
                        </m:r>
                      </m:sup>
                    </m:sSup>
                    <m:r>
                      <a:rPr lang="en-GB" sz="1100" b="0" i="1">
                        <a:latin typeface="Cambria Math" panose="02040503050406030204" pitchFamily="18" charset="0"/>
                      </a:rPr>
                      <m:t>=.838</m:t>
                    </m:r>
                  </m:oMath>
                </m:oMathPara>
              </a14:m>
              <a:endParaRPr lang="en-GB" sz="1100"/>
            </a:p>
          </xdr:txBody>
        </xdr:sp>
      </mc:Choice>
      <mc:Fallback xmlns="">
        <xdr:sp macro="" textlink="">
          <xdr:nvSpPr>
            <xdr:cNvPr id="7" name="CaixaDeTexto 6"/>
            <xdr:cNvSpPr txBox="1"/>
          </xdr:nvSpPr>
          <xdr:spPr>
            <a:xfrm>
              <a:off x="7324725" y="1662112"/>
              <a:ext cx="638252"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b="0" i="0">
                  <a:latin typeface="Cambria Math" panose="02040503050406030204" pitchFamily="18" charset="0"/>
                </a:rPr>
                <a:t>𝑅^2=.838</a:t>
              </a:r>
              <a:endParaRPr lang="en-GB" sz="1100"/>
            </a:p>
          </xdr:txBody>
        </xdr:sp>
      </mc:Fallback>
    </mc:AlternateContent>
    <xdr:clientData/>
  </xdr:oneCellAnchor>
  <xdr:oneCellAnchor>
    <xdr:from>
      <xdr:col>9</xdr:col>
      <xdr:colOff>9525</xdr:colOff>
      <xdr:row>10</xdr:row>
      <xdr:rowOff>33337</xdr:rowOff>
    </xdr:from>
    <xdr:ext cx="2486025" cy="366713"/>
    <mc:AlternateContent xmlns:mc="http://schemas.openxmlformats.org/markup-compatibility/2006" xmlns:a14="http://schemas.microsoft.com/office/drawing/2010/main">
      <mc:Choice Requires="a14">
        <xdr:sp macro="" textlink="">
          <xdr:nvSpPr>
            <xdr:cNvPr id="8" name="CaixaDeTexto 7"/>
            <xdr:cNvSpPr txBox="1"/>
          </xdr:nvSpPr>
          <xdr:spPr>
            <a:xfrm>
              <a:off x="3067050" y="2052637"/>
              <a:ext cx="2486025" cy="366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acc>
                      <m:accPr>
                        <m:chr m:val="̃"/>
                        <m:ctrlPr>
                          <a:rPr lang="en-GB" sz="1100" b="0" i="1">
                            <a:latin typeface="Cambria Math" panose="02040503050406030204" pitchFamily="18" charset="0"/>
                          </a:rPr>
                        </m:ctrlPr>
                      </m:accPr>
                      <m:e>
                        <m:sSub>
                          <m:sSubPr>
                            <m:ctrlPr>
                              <a:rPr lang="en-GB" sz="1100" b="0" i="1">
                                <a:latin typeface="Cambria Math" panose="02040503050406030204" pitchFamily="18" charset="0"/>
                              </a:rPr>
                            </m:ctrlPr>
                          </m:sSubPr>
                          <m:e>
                            <m:r>
                              <a:rPr lang="en-GB" sz="1100" b="0" i="1">
                                <a:solidFill>
                                  <a:schemeClr val="tx1"/>
                                </a:solidFill>
                                <a:effectLst/>
                                <a:latin typeface="Cambria Math" panose="02040503050406030204" pitchFamily="18" charset="0"/>
                                <a:ea typeface="+mn-ea"/>
                                <a:cs typeface="+mn-cs"/>
                              </a:rPr>
                              <m:t>𝑀𝑂𝑆</m:t>
                            </m:r>
                          </m:e>
                          <m:sub>
                            <m:r>
                              <a:rPr lang="en-GB" sz="1100" b="0" i="1">
                                <a:latin typeface="Cambria Math" panose="02040503050406030204" pitchFamily="18" charset="0"/>
                              </a:rPr>
                              <m:t>𝑝</m:t>
                            </m:r>
                          </m:sub>
                        </m:sSub>
                      </m:e>
                    </m:acc>
                    <m:r>
                      <a:rPr lang="en-GB" sz="1100" b="0" i="1">
                        <a:latin typeface="Cambria Math" panose="02040503050406030204" pitchFamily="18" charset="0"/>
                      </a:rPr>
                      <m:t>=</m:t>
                    </m:r>
                    <m:r>
                      <a:rPr lang="en-GB" sz="1100" b="0" i="1">
                        <a:latin typeface="Cambria Math" panose="02040503050406030204" pitchFamily="18" charset="0"/>
                        <a:ea typeface="Cambria Math" panose="02040503050406030204" pitchFamily="18" charset="0"/>
                      </a:rPr>
                      <m:t>𝛿</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𝛼</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𝑝𝑐𝑘</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𝛽</m:t>
                    </m:r>
                    <m:r>
                      <a:rPr lang="en-GB" sz="1100" b="0" i="1">
                        <a:latin typeface="Cambria Math" panose="02040503050406030204" pitchFamily="18" charset="0"/>
                        <a:ea typeface="Cambria Math" panose="02040503050406030204" pitchFamily="18" charset="0"/>
                      </a:rPr>
                      <m:t>∗</m:t>
                    </m:r>
                    <m:r>
                      <a:rPr lang="en-GB" sz="1100" b="0" i="1">
                        <a:solidFill>
                          <a:schemeClr val="tx1"/>
                        </a:solidFill>
                        <a:effectLst/>
                        <a:latin typeface="Cambria Math" panose="02040503050406030204" pitchFamily="18" charset="0"/>
                        <a:ea typeface="+mn-ea"/>
                        <a:cs typeface="+mn-cs"/>
                      </a:rPr>
                      <m:t>𝑏𝑙𝑜</m:t>
                    </m:r>
                    <m:r>
                      <a:rPr lang="en-GB" sz="1100" b="0" i="1">
                        <a:solidFill>
                          <a:schemeClr val="tx1"/>
                        </a:solidFill>
                        <a:effectLst/>
                        <a:latin typeface="Cambria Math" panose="02040503050406030204" pitchFamily="18" charset="0"/>
                        <a:ea typeface="+mn-ea"/>
                        <a:cs typeface="+mn-cs"/>
                      </a:rPr>
                      <m:t>+</m:t>
                    </m:r>
                    <m:r>
                      <a:rPr lang="en-GB" sz="1100" b="0" i="1">
                        <a:solidFill>
                          <a:schemeClr val="tx1"/>
                        </a:solidFill>
                        <a:effectLst/>
                        <a:latin typeface="Cambria Math" panose="02040503050406030204" pitchFamily="18" charset="0"/>
                        <a:ea typeface="Cambria Math" panose="02040503050406030204" pitchFamily="18" charset="0"/>
                        <a:cs typeface="+mn-cs"/>
                      </a:rPr>
                      <m:t>𝛾</m:t>
                    </m:r>
                    <m:r>
                      <a:rPr lang="en-GB" sz="1100" b="0" i="1">
                        <a:solidFill>
                          <a:schemeClr val="tx1"/>
                        </a:solidFill>
                        <a:effectLst/>
                        <a:latin typeface="Cambria Math" panose="02040503050406030204" pitchFamily="18" charset="0"/>
                        <a:ea typeface="Cambria Math" panose="02040503050406030204" pitchFamily="18" charset="0"/>
                        <a:cs typeface="+mn-cs"/>
                      </a:rPr>
                      <m:t>∗</m:t>
                    </m:r>
                    <m:r>
                      <a:rPr lang="en-GB" sz="1100" b="0" i="1">
                        <a:solidFill>
                          <a:schemeClr val="tx1"/>
                        </a:solidFill>
                        <a:effectLst/>
                        <a:latin typeface="Cambria Math" panose="02040503050406030204" pitchFamily="18" charset="0"/>
                        <a:ea typeface="+mn-ea"/>
                        <a:cs typeface="+mn-cs"/>
                      </a:rPr>
                      <m:t>𝑏𝑙𝑢</m:t>
                    </m:r>
                  </m:oMath>
                </m:oMathPara>
              </a14:m>
              <a:endParaRPr lang="en-GB" sz="1100"/>
            </a:p>
          </xdr:txBody>
        </xdr:sp>
      </mc:Choice>
      <mc:Fallback xmlns="">
        <xdr:sp macro="" textlink="">
          <xdr:nvSpPr>
            <xdr:cNvPr id="8" name="CaixaDeTexto 7"/>
            <xdr:cNvSpPr txBox="1"/>
          </xdr:nvSpPr>
          <xdr:spPr>
            <a:xfrm>
              <a:off x="3067050" y="2052637"/>
              <a:ext cx="2486025" cy="366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b="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𝑀𝑂𝑆〗_</a:t>
              </a:r>
              <a:r>
                <a:rPr lang="en-GB" sz="1100" b="0" i="0">
                  <a:latin typeface="Cambria Math" panose="02040503050406030204" pitchFamily="18" charset="0"/>
                </a:rPr>
                <a:t>𝑝 ) ̃=</a:t>
              </a:r>
              <a:r>
                <a:rPr lang="en-GB" sz="1100" b="0" i="0">
                  <a:latin typeface="Cambria Math" panose="02040503050406030204" pitchFamily="18" charset="0"/>
                  <a:ea typeface="Cambria Math" panose="02040503050406030204" pitchFamily="18" charset="0"/>
                </a:rPr>
                <a:t>𝛿+𝛼∗𝑝𝑐𝑘+𝛽∗</a:t>
              </a:r>
              <a:r>
                <a:rPr lang="en-GB" sz="1100" b="0" i="0">
                  <a:solidFill>
                    <a:schemeClr val="tx1"/>
                  </a:solidFill>
                  <a:effectLst/>
                  <a:latin typeface="Cambria Math" panose="02040503050406030204" pitchFamily="18" charset="0"/>
                  <a:ea typeface="+mn-ea"/>
                  <a:cs typeface="+mn-cs"/>
                </a:rPr>
                <a:t>𝑏𝑙𝑜+</a:t>
              </a:r>
              <a:r>
                <a:rPr lang="en-GB" sz="1100" b="0" i="0">
                  <a:solidFill>
                    <a:schemeClr val="tx1"/>
                  </a:solidFill>
                  <a:effectLst/>
                  <a:latin typeface="Cambria Math" panose="02040503050406030204" pitchFamily="18" charset="0"/>
                  <a:ea typeface="Cambria Math" panose="02040503050406030204" pitchFamily="18" charset="0"/>
                  <a:cs typeface="+mn-cs"/>
                </a:rPr>
                <a:t>𝛾∗</a:t>
              </a:r>
              <a:r>
                <a:rPr lang="en-GB" sz="1100" b="0" i="0">
                  <a:solidFill>
                    <a:schemeClr val="tx1"/>
                  </a:solidFill>
                  <a:effectLst/>
                  <a:latin typeface="Cambria Math" panose="02040503050406030204" pitchFamily="18" charset="0"/>
                  <a:ea typeface="+mn-ea"/>
                  <a:cs typeface="+mn-cs"/>
                </a:rPr>
                <a:t>𝑏𝑙𝑢</a:t>
              </a:r>
              <a:endParaRPr lang="en-GB" sz="1100"/>
            </a:p>
          </xdr:txBody>
        </xdr:sp>
      </mc:Fallback>
    </mc:AlternateContent>
    <xdr:clientData/>
  </xdr:oneCellAnchor>
  <xdr:oneCellAnchor>
    <xdr:from>
      <xdr:col>5</xdr:col>
      <xdr:colOff>66675</xdr:colOff>
      <xdr:row>1</xdr:row>
      <xdr:rowOff>14287</xdr:rowOff>
    </xdr:from>
    <xdr:ext cx="628650" cy="261938"/>
    <mc:AlternateContent xmlns:mc="http://schemas.openxmlformats.org/markup-compatibility/2006" xmlns:a14="http://schemas.microsoft.com/office/drawing/2010/main">
      <mc:Choice Requires="a14">
        <xdr:sp macro="" textlink="">
          <xdr:nvSpPr>
            <xdr:cNvPr id="11" name="CaixaDeTexto 10"/>
            <xdr:cNvSpPr txBox="1"/>
          </xdr:nvSpPr>
          <xdr:spPr>
            <a:xfrm>
              <a:off x="64293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r>
                          <a:rPr lang="en-GB" sz="1100" b="0" i="1">
                            <a:solidFill>
                              <a:schemeClr val="tx1"/>
                            </a:solidFill>
                            <a:effectLst/>
                            <a:latin typeface="Cambria Math" panose="02040503050406030204" pitchFamily="18" charset="0"/>
                            <a:ea typeface="+mn-ea"/>
                            <a:cs typeface="+mn-cs"/>
                          </a:rPr>
                          <m:t>_</m:t>
                        </m:r>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2</m:t>
                        </m:r>
                      </m:e>
                      <m:sub>
                        <m:r>
                          <a:rPr lang="en-GB" sz="1100" b="0" i="1">
                            <a:latin typeface="Cambria Math" panose="02040503050406030204" pitchFamily="18" charset="0"/>
                          </a:rPr>
                          <m:t>𝑝</m:t>
                        </m:r>
                      </m:sub>
                    </m:sSub>
                  </m:oMath>
                </m:oMathPara>
              </a14:m>
              <a:endParaRPr lang="en-GB" sz="1100"/>
            </a:p>
          </xdr:txBody>
        </xdr:sp>
      </mc:Choice>
      <mc:Fallback xmlns="">
        <xdr:sp macro="" textlink="">
          <xdr:nvSpPr>
            <xdr:cNvPr id="11" name="CaixaDeTexto 10"/>
            <xdr:cNvSpPr txBox="1"/>
          </xdr:nvSpPr>
          <xdr:spPr>
            <a:xfrm>
              <a:off x="64293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̃_𝐸2〗_</a:t>
              </a:r>
              <a:r>
                <a:rPr lang="en-GB" sz="1100" b="0" i="0">
                  <a:latin typeface="Cambria Math" panose="02040503050406030204" pitchFamily="18" charset="0"/>
                </a:rPr>
                <a:t>𝑝</a:t>
              </a:r>
              <a:endParaRPr lang="en-GB" sz="1100"/>
            </a:p>
          </xdr:txBody>
        </xdr:sp>
      </mc:Fallback>
    </mc:AlternateContent>
    <xdr:clientData/>
  </xdr:oneCellAnchor>
  <xdr:oneCellAnchor>
    <xdr:from>
      <xdr:col>1</xdr:col>
      <xdr:colOff>47625</xdr:colOff>
      <xdr:row>1</xdr:row>
      <xdr:rowOff>14287</xdr:rowOff>
    </xdr:from>
    <xdr:ext cx="628650" cy="261938"/>
    <mc:AlternateContent xmlns:mc="http://schemas.openxmlformats.org/markup-compatibility/2006" xmlns:a14="http://schemas.microsoft.com/office/drawing/2010/main">
      <mc:Choice Requires="a14">
        <xdr:sp macro="" textlink="">
          <xdr:nvSpPr>
            <xdr:cNvPr id="12" name="CaixaDeTexto 11"/>
            <xdr:cNvSpPr txBox="1"/>
          </xdr:nvSpPr>
          <xdr:spPr>
            <a:xfrm>
              <a:off x="57054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r>
                          <a:rPr lang="en-GB" sz="1100" b="0" i="1">
                            <a:solidFill>
                              <a:schemeClr val="tx1"/>
                            </a:solidFill>
                            <a:effectLst/>
                            <a:latin typeface="Cambria Math" panose="02040503050406030204" pitchFamily="18" charset="0"/>
                            <a:ea typeface="+mn-ea"/>
                            <a:cs typeface="+mn-cs"/>
                          </a:rPr>
                          <m:t>_</m:t>
                        </m:r>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1</m:t>
                        </m:r>
                      </m:e>
                      <m:sub>
                        <m:r>
                          <a:rPr lang="en-GB" sz="1100" b="0" i="1">
                            <a:latin typeface="Cambria Math" panose="02040503050406030204" pitchFamily="18" charset="0"/>
                          </a:rPr>
                          <m:t>𝑝</m:t>
                        </m:r>
                      </m:sub>
                    </m:sSub>
                  </m:oMath>
                </m:oMathPara>
              </a14:m>
              <a:endParaRPr lang="en-GB" sz="1100"/>
            </a:p>
          </xdr:txBody>
        </xdr:sp>
      </mc:Choice>
      <mc:Fallback xmlns="">
        <xdr:sp macro="" textlink="">
          <xdr:nvSpPr>
            <xdr:cNvPr id="12" name="CaixaDeTexto 11"/>
            <xdr:cNvSpPr txBox="1"/>
          </xdr:nvSpPr>
          <xdr:spPr>
            <a:xfrm>
              <a:off x="57054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̃_𝐸1〗_</a:t>
              </a:r>
              <a:r>
                <a:rPr lang="en-GB" sz="1100" b="0" i="0">
                  <a:latin typeface="Cambria Math" panose="02040503050406030204" pitchFamily="18" charset="0"/>
                </a:rPr>
                <a:t>𝑝</a:t>
              </a:r>
              <a:endParaRPr lang="en-GB" sz="1100"/>
            </a:p>
          </xdr:txBody>
        </xdr:sp>
      </mc:Fallback>
    </mc:AlternateContent>
    <xdr:clientData/>
  </xdr:oneCellAnchor>
  <xdr:oneCellAnchor>
    <xdr:from>
      <xdr:col>0</xdr:col>
      <xdr:colOff>47625</xdr:colOff>
      <xdr:row>1</xdr:row>
      <xdr:rowOff>14287</xdr:rowOff>
    </xdr:from>
    <xdr:ext cx="628650" cy="261938"/>
    <mc:AlternateContent xmlns:mc="http://schemas.openxmlformats.org/markup-compatibility/2006" xmlns:a14="http://schemas.microsoft.com/office/drawing/2010/main">
      <mc:Choice Requires="a14">
        <xdr:sp macro="" textlink="">
          <xdr:nvSpPr>
            <xdr:cNvPr id="13" name="CaixaDeTexto 12"/>
            <xdr:cNvSpPr txBox="1"/>
          </xdr:nvSpPr>
          <xdr:spPr>
            <a:xfrm>
              <a:off x="57054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r>
                          <a:rPr lang="en-GB" sz="1100" b="0" i="1">
                            <a:solidFill>
                              <a:schemeClr val="tx1"/>
                            </a:solidFill>
                            <a:effectLst/>
                            <a:latin typeface="Cambria Math" panose="02040503050406030204" pitchFamily="18" charset="0"/>
                            <a:ea typeface="+mn-ea"/>
                            <a:cs typeface="+mn-cs"/>
                          </a:rPr>
                          <m:t>_</m:t>
                        </m:r>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1</m:t>
                        </m:r>
                      </m:e>
                      <m:sub/>
                    </m:sSub>
                  </m:oMath>
                </m:oMathPara>
              </a14:m>
              <a:endParaRPr lang="en-GB" sz="1100"/>
            </a:p>
          </xdr:txBody>
        </xdr:sp>
      </mc:Choice>
      <mc:Fallback xmlns="">
        <xdr:sp macro="" textlink="">
          <xdr:nvSpPr>
            <xdr:cNvPr id="13" name="CaixaDeTexto 12"/>
            <xdr:cNvSpPr txBox="1"/>
          </xdr:nvSpPr>
          <xdr:spPr>
            <a:xfrm>
              <a:off x="57054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̃_𝐸1〗_</a:t>
              </a:r>
              <a:endParaRPr lang="en-GB" sz="1100"/>
            </a:p>
          </xdr:txBody>
        </xdr:sp>
      </mc:Fallback>
    </mc:AlternateContent>
    <xdr:clientData/>
  </xdr:oneCellAnchor>
  <xdr:oneCellAnchor>
    <xdr:from>
      <xdr:col>4</xdr:col>
      <xdr:colOff>66675</xdr:colOff>
      <xdr:row>1</xdr:row>
      <xdr:rowOff>14287</xdr:rowOff>
    </xdr:from>
    <xdr:ext cx="628650" cy="261938"/>
    <mc:AlternateContent xmlns:mc="http://schemas.openxmlformats.org/markup-compatibility/2006" xmlns:a14="http://schemas.microsoft.com/office/drawing/2010/main">
      <mc:Choice Requires="a14">
        <xdr:sp macro="" textlink="">
          <xdr:nvSpPr>
            <xdr:cNvPr id="14" name="CaixaDeTexto 13"/>
            <xdr:cNvSpPr txBox="1"/>
          </xdr:nvSpPr>
          <xdr:spPr>
            <a:xfrm>
              <a:off x="713422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r>
                          <a:rPr lang="en-GB" sz="1100" b="0" i="1">
                            <a:solidFill>
                              <a:schemeClr val="tx1"/>
                            </a:solidFill>
                            <a:effectLst/>
                            <a:latin typeface="Cambria Math" panose="02040503050406030204" pitchFamily="18" charset="0"/>
                            <a:ea typeface="+mn-ea"/>
                            <a:cs typeface="+mn-cs"/>
                          </a:rPr>
                          <m:t>_</m:t>
                        </m:r>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2</m:t>
                        </m:r>
                      </m:e>
                      <m:sub/>
                    </m:sSub>
                  </m:oMath>
                </m:oMathPara>
              </a14:m>
              <a:endParaRPr lang="en-GB" sz="1100"/>
            </a:p>
          </xdr:txBody>
        </xdr:sp>
      </mc:Choice>
      <mc:Fallback xmlns="">
        <xdr:sp macro="" textlink="">
          <xdr:nvSpPr>
            <xdr:cNvPr id="14" name="CaixaDeTexto 13"/>
            <xdr:cNvSpPr txBox="1"/>
          </xdr:nvSpPr>
          <xdr:spPr>
            <a:xfrm>
              <a:off x="713422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̃_𝐸2〗_</a:t>
              </a:r>
              <a:endParaRPr lang="en-GB" sz="1100"/>
            </a:p>
          </xdr:txBody>
        </xdr:sp>
      </mc:Fallback>
    </mc:AlternateContent>
    <xdr:clientData/>
  </xdr:oneCellAnchor>
  <xdr:oneCellAnchor>
    <xdr:from>
      <xdr:col>2</xdr:col>
      <xdr:colOff>295275</xdr:colOff>
      <xdr:row>1</xdr:row>
      <xdr:rowOff>47625</xdr:rowOff>
    </xdr:from>
    <xdr:ext cx="174150" cy="172227"/>
    <mc:AlternateContent xmlns:mc="http://schemas.openxmlformats.org/markup-compatibility/2006" xmlns:a14="http://schemas.microsoft.com/office/drawing/2010/main">
      <mc:Choice Requires="a14">
        <xdr:sp macro="" textlink="">
          <xdr:nvSpPr>
            <xdr:cNvPr id="22" name="CaixaDeTexto 4"/>
            <xdr:cNvSpPr txBox="1"/>
          </xdr:nvSpPr>
          <xdr:spPr>
            <a:xfrm>
              <a:off x="1704975" y="238125"/>
              <a:ext cx="1741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i="1">
                        <a:latin typeface="Cambria Math" panose="02040503050406030204" pitchFamily="18" charset="0"/>
                        <a:ea typeface="Cambria Math" panose="02040503050406030204" pitchFamily="18" charset="0"/>
                      </a:rPr>
                      <m:t>𝜀</m:t>
                    </m:r>
                    <m:r>
                      <a:rPr lang="en-GB" sz="1100" b="0" i="1">
                        <a:latin typeface="Cambria Math" panose="02040503050406030204" pitchFamily="18" charset="0"/>
                        <a:ea typeface="Cambria Math" panose="02040503050406030204" pitchFamily="18" charset="0"/>
                      </a:rPr>
                      <m:t>1</m:t>
                    </m:r>
                  </m:oMath>
                </m:oMathPara>
              </a14:m>
              <a:endParaRPr lang="en-GB" sz="1100"/>
            </a:p>
          </xdr:txBody>
        </xdr:sp>
      </mc:Choice>
      <mc:Fallback xmlns="">
        <xdr:sp macro="" textlink="">
          <xdr:nvSpPr>
            <xdr:cNvPr id="22" name="CaixaDeTexto 4"/>
            <xdr:cNvSpPr txBox="1"/>
          </xdr:nvSpPr>
          <xdr:spPr>
            <a:xfrm>
              <a:off x="1704975" y="238125"/>
              <a:ext cx="1741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ea typeface="Cambria Math" panose="02040503050406030204" pitchFamily="18" charset="0"/>
                </a:rPr>
                <a:t>𝜀</a:t>
              </a:r>
              <a:r>
                <a:rPr lang="en-GB" sz="1100" b="0" i="0">
                  <a:latin typeface="Cambria Math" panose="02040503050406030204" pitchFamily="18" charset="0"/>
                  <a:ea typeface="Cambria Math" panose="02040503050406030204" pitchFamily="18" charset="0"/>
                </a:rPr>
                <a:t>1</a:t>
              </a:r>
              <a:endParaRPr lang="en-GB" sz="1100"/>
            </a:p>
          </xdr:txBody>
        </xdr:sp>
      </mc:Fallback>
    </mc:AlternateContent>
    <xdr:clientData/>
  </xdr:oneCellAnchor>
  <xdr:oneCellAnchor>
    <xdr:from>
      <xdr:col>6</xdr:col>
      <xdr:colOff>257175</xdr:colOff>
      <xdr:row>1</xdr:row>
      <xdr:rowOff>66675</xdr:rowOff>
    </xdr:from>
    <xdr:ext cx="174150" cy="172227"/>
    <mc:AlternateContent xmlns:mc="http://schemas.openxmlformats.org/markup-compatibility/2006" xmlns:a14="http://schemas.microsoft.com/office/drawing/2010/main">
      <mc:Choice Requires="a14">
        <xdr:sp macro="" textlink="">
          <xdr:nvSpPr>
            <xdr:cNvPr id="23" name="CaixaDeTexto 4"/>
            <xdr:cNvSpPr txBox="1"/>
          </xdr:nvSpPr>
          <xdr:spPr>
            <a:xfrm>
              <a:off x="3781425" y="257175"/>
              <a:ext cx="1741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i="1">
                        <a:latin typeface="Cambria Math" panose="02040503050406030204" pitchFamily="18" charset="0"/>
                        <a:ea typeface="Cambria Math" panose="02040503050406030204" pitchFamily="18" charset="0"/>
                      </a:rPr>
                      <m:t>𝜀</m:t>
                    </m:r>
                    <m:r>
                      <a:rPr lang="en-GB" sz="1100" b="0" i="1">
                        <a:latin typeface="Cambria Math" panose="02040503050406030204" pitchFamily="18" charset="0"/>
                        <a:ea typeface="Cambria Math" panose="02040503050406030204" pitchFamily="18" charset="0"/>
                      </a:rPr>
                      <m:t>2</m:t>
                    </m:r>
                  </m:oMath>
                </m:oMathPara>
              </a14:m>
              <a:endParaRPr lang="en-GB" sz="1100"/>
            </a:p>
          </xdr:txBody>
        </xdr:sp>
      </mc:Choice>
      <mc:Fallback xmlns="">
        <xdr:sp macro="" textlink="">
          <xdr:nvSpPr>
            <xdr:cNvPr id="23" name="CaixaDeTexto 4"/>
            <xdr:cNvSpPr txBox="1"/>
          </xdr:nvSpPr>
          <xdr:spPr>
            <a:xfrm>
              <a:off x="3781425" y="257175"/>
              <a:ext cx="1741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ea typeface="Cambria Math" panose="02040503050406030204" pitchFamily="18" charset="0"/>
                </a:rPr>
                <a:t>𝜀</a:t>
              </a:r>
              <a:r>
                <a:rPr lang="en-GB" sz="1100" b="0" i="0">
                  <a:latin typeface="Cambria Math" panose="02040503050406030204" pitchFamily="18" charset="0"/>
                  <a:ea typeface="Cambria Math" panose="02040503050406030204" pitchFamily="18" charset="0"/>
                </a:rPr>
                <a:t>2</a:t>
              </a:r>
              <a:endParaRPr lang="en-GB" sz="1100"/>
            </a:p>
          </xdr:txBody>
        </xdr:sp>
      </mc:Fallback>
    </mc:AlternateContent>
    <xdr:clientData/>
  </xdr:oneCellAnchor>
  <xdr:twoCellAnchor editAs="oneCell">
    <xdr:from>
      <xdr:col>12</xdr:col>
      <xdr:colOff>285750</xdr:colOff>
      <xdr:row>2</xdr:row>
      <xdr:rowOff>30880</xdr:rowOff>
    </xdr:from>
    <xdr:to>
      <xdr:col>21</xdr:col>
      <xdr:colOff>114300</xdr:colOff>
      <xdr:row>22</xdr:row>
      <xdr:rowOff>9525</xdr:rowOff>
    </xdr:to>
    <xdr:pic>
      <xdr:nvPicPr>
        <xdr:cNvPr id="2" name="Picture 1"/>
        <xdr:cNvPicPr>
          <a:picLocks noChangeAspect="1"/>
        </xdr:cNvPicPr>
      </xdr:nvPicPr>
      <xdr:blipFill>
        <a:blip xmlns:r="http://schemas.openxmlformats.org/officeDocument/2006/relationships" r:embed="rId1"/>
        <a:stretch>
          <a:fillRect/>
        </a:stretch>
      </xdr:blipFill>
      <xdr:spPr>
        <a:xfrm>
          <a:off x="9363075" y="526180"/>
          <a:ext cx="5314950" cy="3788645"/>
        </a:xfrm>
        <a:prstGeom prst="rect">
          <a:avLst/>
        </a:prstGeom>
      </xdr:spPr>
    </xdr:pic>
    <xdr:clientData/>
  </xdr:twoCellAnchor>
  <xdr:twoCellAnchor editAs="oneCell">
    <xdr:from>
      <xdr:col>0</xdr:col>
      <xdr:colOff>76200</xdr:colOff>
      <xdr:row>95</xdr:row>
      <xdr:rowOff>46666</xdr:rowOff>
    </xdr:from>
    <xdr:to>
      <xdr:col>3</xdr:col>
      <xdr:colOff>695325</xdr:colOff>
      <xdr:row>105</xdr:row>
      <xdr:rowOff>104775</xdr:rowOff>
    </xdr:to>
    <xdr:pic>
      <xdr:nvPicPr>
        <xdr:cNvPr id="3" name="Picture 2"/>
        <xdr:cNvPicPr>
          <a:picLocks noChangeAspect="1"/>
        </xdr:cNvPicPr>
      </xdr:nvPicPr>
      <xdr:blipFill>
        <a:blip xmlns:r="http://schemas.openxmlformats.org/officeDocument/2006/relationships" r:embed="rId2"/>
        <a:stretch>
          <a:fillRect/>
        </a:stretch>
      </xdr:blipFill>
      <xdr:spPr>
        <a:xfrm>
          <a:off x="76200" y="18315616"/>
          <a:ext cx="2733675" cy="1963109"/>
        </a:xfrm>
        <a:prstGeom prst="rect">
          <a:avLst/>
        </a:prstGeom>
      </xdr:spPr>
    </xdr:pic>
    <xdr:clientData/>
  </xdr:twoCellAnchor>
  <xdr:twoCellAnchor editAs="oneCell">
    <xdr:from>
      <xdr:col>3</xdr:col>
      <xdr:colOff>762000</xdr:colOff>
      <xdr:row>95</xdr:row>
      <xdr:rowOff>46666</xdr:rowOff>
    </xdr:from>
    <xdr:to>
      <xdr:col>8</xdr:col>
      <xdr:colOff>9525</xdr:colOff>
      <xdr:row>102</xdr:row>
      <xdr:rowOff>29135</xdr:rowOff>
    </xdr:to>
    <xdr:pic>
      <xdr:nvPicPr>
        <xdr:cNvPr id="4" name="Picture 3"/>
        <xdr:cNvPicPr>
          <a:picLocks noChangeAspect="1"/>
        </xdr:cNvPicPr>
      </xdr:nvPicPr>
      <xdr:blipFill>
        <a:blip xmlns:r="http://schemas.openxmlformats.org/officeDocument/2006/relationships" r:embed="rId3"/>
        <a:stretch>
          <a:fillRect/>
        </a:stretch>
      </xdr:blipFill>
      <xdr:spPr>
        <a:xfrm>
          <a:off x="2876550" y="18315616"/>
          <a:ext cx="3324225" cy="1315969"/>
        </a:xfrm>
        <a:prstGeom prst="rect">
          <a:avLst/>
        </a:prstGeom>
      </xdr:spPr>
    </xdr:pic>
    <xdr:clientData/>
  </xdr:twoCellAnchor>
  <xdr:twoCellAnchor editAs="oneCell">
    <xdr:from>
      <xdr:col>7</xdr:col>
      <xdr:colOff>187206</xdr:colOff>
      <xdr:row>66</xdr:row>
      <xdr:rowOff>9525</xdr:rowOff>
    </xdr:from>
    <xdr:to>
      <xdr:col>11</xdr:col>
      <xdr:colOff>219075</xdr:colOff>
      <xdr:row>78</xdr:row>
      <xdr:rowOff>85725</xdr:rowOff>
    </xdr:to>
    <xdr:pic>
      <xdr:nvPicPr>
        <xdr:cNvPr id="5" name="Picture 4"/>
        <xdr:cNvPicPr>
          <a:picLocks noChangeAspect="1"/>
        </xdr:cNvPicPr>
      </xdr:nvPicPr>
      <xdr:blipFill>
        <a:blip xmlns:r="http://schemas.openxmlformats.org/officeDocument/2006/relationships" r:embed="rId4"/>
        <a:stretch>
          <a:fillRect/>
        </a:stretch>
      </xdr:blipFill>
      <xdr:spPr>
        <a:xfrm>
          <a:off x="5397381" y="12696825"/>
          <a:ext cx="3289419" cy="2362200"/>
        </a:xfrm>
        <a:prstGeom prst="rect">
          <a:avLst/>
        </a:prstGeom>
      </xdr:spPr>
    </xdr:pic>
    <xdr:clientData/>
  </xdr:twoCellAnchor>
  <xdr:twoCellAnchor editAs="oneCell">
    <xdr:from>
      <xdr:col>8</xdr:col>
      <xdr:colOff>200025</xdr:colOff>
      <xdr:row>78</xdr:row>
      <xdr:rowOff>178169</xdr:rowOff>
    </xdr:from>
    <xdr:to>
      <xdr:col>13</xdr:col>
      <xdr:colOff>320556</xdr:colOff>
      <xdr:row>86</xdr:row>
      <xdr:rowOff>57150</xdr:rowOff>
    </xdr:to>
    <xdr:pic>
      <xdr:nvPicPr>
        <xdr:cNvPr id="6" name="Picture 5"/>
        <xdr:cNvPicPr>
          <a:picLocks noChangeAspect="1"/>
        </xdr:cNvPicPr>
      </xdr:nvPicPr>
      <xdr:blipFill>
        <a:blip xmlns:r="http://schemas.openxmlformats.org/officeDocument/2006/relationships" r:embed="rId5"/>
        <a:stretch>
          <a:fillRect/>
        </a:stretch>
      </xdr:blipFill>
      <xdr:spPr>
        <a:xfrm>
          <a:off x="6391275" y="15151469"/>
          <a:ext cx="3616206" cy="1431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19050</xdr:colOff>
      <xdr:row>8</xdr:row>
      <xdr:rowOff>23812</xdr:rowOff>
    </xdr:from>
    <xdr:ext cx="638252" cy="175369"/>
    <mc:AlternateContent xmlns:mc="http://schemas.openxmlformats.org/markup-compatibility/2006" xmlns:a14="http://schemas.microsoft.com/office/drawing/2010/main">
      <mc:Choice Requires="a14">
        <xdr:sp macro="" textlink="">
          <xdr:nvSpPr>
            <xdr:cNvPr id="2" name="CaixaDeTexto 6"/>
            <xdr:cNvSpPr txBox="1"/>
          </xdr:nvSpPr>
          <xdr:spPr>
            <a:xfrm>
              <a:off x="5724525" y="1662112"/>
              <a:ext cx="638252"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GB" sz="1100" i="1">
                            <a:latin typeface="Cambria Math" panose="02040503050406030204" pitchFamily="18" charset="0"/>
                          </a:rPr>
                        </m:ctrlPr>
                      </m:sSupPr>
                      <m:e>
                        <m:r>
                          <a:rPr lang="en-GB" sz="1100" b="0" i="1">
                            <a:latin typeface="Cambria Math" panose="02040503050406030204" pitchFamily="18" charset="0"/>
                          </a:rPr>
                          <m:t>𝑅</m:t>
                        </m:r>
                      </m:e>
                      <m:sup>
                        <m:r>
                          <a:rPr lang="en-GB" sz="1100" b="0" i="1">
                            <a:latin typeface="Cambria Math" panose="02040503050406030204" pitchFamily="18" charset="0"/>
                          </a:rPr>
                          <m:t>2</m:t>
                        </m:r>
                      </m:sup>
                    </m:sSup>
                    <m:r>
                      <a:rPr lang="en-GB" sz="1100" b="0" i="1">
                        <a:latin typeface="Cambria Math" panose="02040503050406030204" pitchFamily="18" charset="0"/>
                      </a:rPr>
                      <m:t>=.694</m:t>
                    </m:r>
                  </m:oMath>
                </m:oMathPara>
              </a14:m>
              <a:endParaRPr lang="en-GB" sz="1100"/>
            </a:p>
          </xdr:txBody>
        </xdr:sp>
      </mc:Choice>
      <mc:Fallback xmlns="">
        <xdr:sp macro="" textlink="">
          <xdr:nvSpPr>
            <xdr:cNvPr id="2" name="CaixaDeTexto 6"/>
            <xdr:cNvSpPr txBox="1"/>
          </xdr:nvSpPr>
          <xdr:spPr>
            <a:xfrm>
              <a:off x="5724525" y="1662112"/>
              <a:ext cx="638252"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b="0" i="0">
                  <a:latin typeface="Cambria Math" panose="02040503050406030204" pitchFamily="18" charset="0"/>
                </a:rPr>
                <a:t>𝑅^2=.694</a:t>
              </a:r>
              <a:endParaRPr lang="en-GB" sz="1100"/>
            </a:p>
          </xdr:txBody>
        </xdr:sp>
      </mc:Fallback>
    </mc:AlternateContent>
    <xdr:clientData/>
  </xdr:oneCellAnchor>
  <xdr:oneCellAnchor>
    <xdr:from>
      <xdr:col>4</xdr:col>
      <xdr:colOff>9525</xdr:colOff>
      <xdr:row>10</xdr:row>
      <xdr:rowOff>33337</xdr:rowOff>
    </xdr:from>
    <xdr:ext cx="2486025" cy="366713"/>
    <mc:AlternateContent xmlns:mc="http://schemas.openxmlformats.org/markup-compatibility/2006" xmlns:a14="http://schemas.microsoft.com/office/drawing/2010/main">
      <mc:Choice Requires="a14">
        <xdr:sp macro="" textlink="">
          <xdr:nvSpPr>
            <xdr:cNvPr id="3" name="CaixaDeTexto 7"/>
            <xdr:cNvSpPr txBox="1"/>
          </xdr:nvSpPr>
          <xdr:spPr>
            <a:xfrm>
              <a:off x="5715000" y="2052637"/>
              <a:ext cx="2486025" cy="366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acc>
                      <m:accPr>
                        <m:chr m:val="̃"/>
                        <m:ctrlPr>
                          <a:rPr lang="en-GB" sz="1100" b="0" i="1">
                            <a:latin typeface="Cambria Math" panose="02040503050406030204" pitchFamily="18" charset="0"/>
                          </a:rPr>
                        </m:ctrlPr>
                      </m:accPr>
                      <m:e>
                        <m:sSub>
                          <m:sSubPr>
                            <m:ctrlPr>
                              <a:rPr lang="en-GB" sz="1100" b="0" i="1">
                                <a:latin typeface="Cambria Math" panose="02040503050406030204" pitchFamily="18" charset="0"/>
                              </a:rPr>
                            </m:ctrlPr>
                          </m:sSubPr>
                          <m:e>
                            <m:r>
                              <a:rPr lang="en-GB" sz="1100" b="0" i="1">
                                <a:solidFill>
                                  <a:schemeClr val="tx1"/>
                                </a:solidFill>
                                <a:effectLst/>
                                <a:latin typeface="Cambria Math" panose="02040503050406030204" pitchFamily="18" charset="0"/>
                                <a:ea typeface="+mn-ea"/>
                                <a:cs typeface="+mn-cs"/>
                              </a:rPr>
                              <m:t>𝑀𝑂𝑆</m:t>
                            </m:r>
                          </m:e>
                          <m:sub>
                            <m:r>
                              <a:rPr lang="en-GB" sz="1100" b="0" i="1">
                                <a:latin typeface="Cambria Math" panose="02040503050406030204" pitchFamily="18" charset="0"/>
                              </a:rPr>
                              <m:t>𝑝</m:t>
                            </m:r>
                          </m:sub>
                        </m:sSub>
                      </m:e>
                    </m:acc>
                    <m:r>
                      <a:rPr lang="en-GB" sz="1100" b="0" i="1">
                        <a:latin typeface="Cambria Math" panose="02040503050406030204" pitchFamily="18" charset="0"/>
                      </a:rPr>
                      <m:t>=</m:t>
                    </m:r>
                    <m:r>
                      <a:rPr lang="en-GB" sz="1100" b="0" i="1">
                        <a:latin typeface="Cambria Math" panose="02040503050406030204" pitchFamily="18" charset="0"/>
                        <a:ea typeface="Cambria Math" panose="02040503050406030204" pitchFamily="18" charset="0"/>
                      </a:rPr>
                      <m:t>𝛿</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𝛼</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𝑝𝑐𝑘</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𝛽</m:t>
                    </m:r>
                    <m:r>
                      <a:rPr lang="en-GB" sz="1100" b="0" i="1">
                        <a:latin typeface="Cambria Math" panose="02040503050406030204" pitchFamily="18" charset="0"/>
                        <a:ea typeface="Cambria Math" panose="02040503050406030204" pitchFamily="18" charset="0"/>
                      </a:rPr>
                      <m:t>∗</m:t>
                    </m:r>
                    <m:r>
                      <a:rPr lang="en-GB" sz="1100" b="0" i="1">
                        <a:solidFill>
                          <a:schemeClr val="tx1"/>
                        </a:solidFill>
                        <a:effectLst/>
                        <a:latin typeface="Cambria Math" panose="02040503050406030204" pitchFamily="18" charset="0"/>
                        <a:ea typeface="+mn-ea"/>
                        <a:cs typeface="+mn-cs"/>
                      </a:rPr>
                      <m:t>𝑏𝑙𝑜</m:t>
                    </m:r>
                    <m:r>
                      <a:rPr lang="en-GB" sz="1100" b="0" i="1">
                        <a:solidFill>
                          <a:schemeClr val="tx1"/>
                        </a:solidFill>
                        <a:effectLst/>
                        <a:latin typeface="Cambria Math" panose="02040503050406030204" pitchFamily="18" charset="0"/>
                        <a:ea typeface="+mn-ea"/>
                        <a:cs typeface="+mn-cs"/>
                      </a:rPr>
                      <m:t>+</m:t>
                    </m:r>
                    <m:r>
                      <a:rPr lang="en-GB" sz="1100" b="0" i="1">
                        <a:solidFill>
                          <a:schemeClr val="tx1"/>
                        </a:solidFill>
                        <a:effectLst/>
                        <a:latin typeface="Cambria Math" panose="02040503050406030204" pitchFamily="18" charset="0"/>
                        <a:ea typeface="Cambria Math" panose="02040503050406030204" pitchFamily="18" charset="0"/>
                        <a:cs typeface="+mn-cs"/>
                      </a:rPr>
                      <m:t>𝛾</m:t>
                    </m:r>
                    <m:r>
                      <a:rPr lang="en-GB" sz="1100" b="0" i="1">
                        <a:solidFill>
                          <a:schemeClr val="tx1"/>
                        </a:solidFill>
                        <a:effectLst/>
                        <a:latin typeface="Cambria Math" panose="02040503050406030204" pitchFamily="18" charset="0"/>
                        <a:ea typeface="Cambria Math" panose="02040503050406030204" pitchFamily="18" charset="0"/>
                        <a:cs typeface="+mn-cs"/>
                      </a:rPr>
                      <m:t>∗</m:t>
                    </m:r>
                    <m:r>
                      <a:rPr lang="en-GB" sz="1100" b="0" i="1">
                        <a:solidFill>
                          <a:schemeClr val="tx1"/>
                        </a:solidFill>
                        <a:effectLst/>
                        <a:latin typeface="Cambria Math" panose="02040503050406030204" pitchFamily="18" charset="0"/>
                        <a:ea typeface="+mn-ea"/>
                        <a:cs typeface="+mn-cs"/>
                      </a:rPr>
                      <m:t>𝑏𝑙𝑢</m:t>
                    </m:r>
                  </m:oMath>
                </m:oMathPara>
              </a14:m>
              <a:endParaRPr lang="en-GB" sz="1100"/>
            </a:p>
          </xdr:txBody>
        </xdr:sp>
      </mc:Choice>
      <mc:Fallback xmlns="">
        <xdr:sp macro="" textlink="">
          <xdr:nvSpPr>
            <xdr:cNvPr id="3" name="CaixaDeTexto 7"/>
            <xdr:cNvSpPr txBox="1"/>
          </xdr:nvSpPr>
          <xdr:spPr>
            <a:xfrm>
              <a:off x="5715000" y="2052637"/>
              <a:ext cx="2486025" cy="366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b="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𝑀𝑂𝑆〗_</a:t>
              </a:r>
              <a:r>
                <a:rPr lang="en-GB" sz="1100" b="0" i="0">
                  <a:latin typeface="Cambria Math" panose="02040503050406030204" pitchFamily="18" charset="0"/>
                </a:rPr>
                <a:t>𝑝 ) ̃=</a:t>
              </a:r>
              <a:r>
                <a:rPr lang="en-GB" sz="1100" b="0" i="0">
                  <a:latin typeface="Cambria Math" panose="02040503050406030204" pitchFamily="18" charset="0"/>
                  <a:ea typeface="Cambria Math" panose="02040503050406030204" pitchFamily="18" charset="0"/>
                </a:rPr>
                <a:t>𝛿+𝛼∗𝑝𝑐𝑘+𝛽∗</a:t>
              </a:r>
              <a:r>
                <a:rPr lang="en-GB" sz="1100" b="0" i="0">
                  <a:solidFill>
                    <a:schemeClr val="tx1"/>
                  </a:solidFill>
                  <a:effectLst/>
                  <a:latin typeface="Cambria Math" panose="02040503050406030204" pitchFamily="18" charset="0"/>
                  <a:ea typeface="+mn-ea"/>
                  <a:cs typeface="+mn-cs"/>
                </a:rPr>
                <a:t>𝑏𝑙𝑜+</a:t>
              </a:r>
              <a:r>
                <a:rPr lang="en-GB" sz="1100" b="0" i="0">
                  <a:solidFill>
                    <a:schemeClr val="tx1"/>
                  </a:solidFill>
                  <a:effectLst/>
                  <a:latin typeface="Cambria Math" panose="02040503050406030204" pitchFamily="18" charset="0"/>
                  <a:ea typeface="Cambria Math" panose="02040503050406030204" pitchFamily="18" charset="0"/>
                  <a:cs typeface="+mn-cs"/>
                </a:rPr>
                <a:t>𝛾∗</a:t>
              </a:r>
              <a:r>
                <a:rPr lang="en-GB" sz="1100" b="0" i="0">
                  <a:solidFill>
                    <a:schemeClr val="tx1"/>
                  </a:solidFill>
                  <a:effectLst/>
                  <a:latin typeface="Cambria Math" panose="02040503050406030204" pitchFamily="18" charset="0"/>
                  <a:ea typeface="+mn-ea"/>
                  <a:cs typeface="+mn-cs"/>
                </a:rPr>
                <a:t>𝑏𝑙𝑢</a:t>
              </a:r>
              <a:endParaRPr lang="en-GB" sz="1100"/>
            </a:p>
          </xdr:txBody>
        </xdr:sp>
      </mc:Fallback>
    </mc:AlternateContent>
    <xdr:clientData/>
  </xdr:oneCellAnchor>
  <xdr:oneCellAnchor>
    <xdr:from>
      <xdr:col>1</xdr:col>
      <xdr:colOff>47625</xdr:colOff>
      <xdr:row>1</xdr:row>
      <xdr:rowOff>14287</xdr:rowOff>
    </xdr:from>
    <xdr:ext cx="628650" cy="261938"/>
    <mc:AlternateContent xmlns:mc="http://schemas.openxmlformats.org/markup-compatibility/2006" xmlns:a14="http://schemas.microsoft.com/office/drawing/2010/main">
      <mc:Choice Requires="a14">
        <xdr:sp macro="" textlink="">
          <xdr:nvSpPr>
            <xdr:cNvPr id="5" name="CaixaDeTexto 11"/>
            <xdr:cNvSpPr txBox="1"/>
          </xdr:nvSpPr>
          <xdr:spPr>
            <a:xfrm>
              <a:off x="7524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r>
                          <a:rPr lang="en-GB" sz="1100" b="0" i="1">
                            <a:solidFill>
                              <a:schemeClr val="tx1"/>
                            </a:solidFill>
                            <a:effectLst/>
                            <a:latin typeface="Cambria Math" panose="02040503050406030204" pitchFamily="18" charset="0"/>
                            <a:ea typeface="+mn-ea"/>
                            <a:cs typeface="+mn-cs"/>
                          </a:rPr>
                          <m:t>_</m:t>
                        </m:r>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3</m:t>
                        </m:r>
                      </m:e>
                      <m:sub>
                        <m:r>
                          <a:rPr lang="en-GB" sz="1100" b="0" i="1">
                            <a:latin typeface="Cambria Math" panose="02040503050406030204" pitchFamily="18" charset="0"/>
                          </a:rPr>
                          <m:t>𝑝</m:t>
                        </m:r>
                      </m:sub>
                    </m:sSub>
                  </m:oMath>
                </m:oMathPara>
              </a14:m>
              <a:endParaRPr lang="en-GB" sz="1100"/>
            </a:p>
          </xdr:txBody>
        </xdr:sp>
      </mc:Choice>
      <mc:Fallback xmlns="">
        <xdr:sp macro="" textlink="">
          <xdr:nvSpPr>
            <xdr:cNvPr id="5" name="CaixaDeTexto 11"/>
            <xdr:cNvSpPr txBox="1"/>
          </xdr:nvSpPr>
          <xdr:spPr>
            <a:xfrm>
              <a:off x="75247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̃_𝐸3〗_</a:t>
              </a:r>
              <a:r>
                <a:rPr lang="en-GB" sz="1100" b="0" i="0">
                  <a:latin typeface="Cambria Math" panose="02040503050406030204" pitchFamily="18" charset="0"/>
                </a:rPr>
                <a:t>𝑝</a:t>
              </a:r>
              <a:endParaRPr lang="en-GB" sz="1100"/>
            </a:p>
          </xdr:txBody>
        </xdr:sp>
      </mc:Fallback>
    </mc:AlternateContent>
    <xdr:clientData/>
  </xdr:oneCellAnchor>
  <xdr:oneCellAnchor>
    <xdr:from>
      <xdr:col>0</xdr:col>
      <xdr:colOff>47625</xdr:colOff>
      <xdr:row>1</xdr:row>
      <xdr:rowOff>14287</xdr:rowOff>
    </xdr:from>
    <xdr:ext cx="628650" cy="261938"/>
    <mc:AlternateContent xmlns:mc="http://schemas.openxmlformats.org/markup-compatibility/2006" xmlns:a14="http://schemas.microsoft.com/office/drawing/2010/main">
      <mc:Choice Requires="a14">
        <xdr:sp macro="" textlink="">
          <xdr:nvSpPr>
            <xdr:cNvPr id="6" name="CaixaDeTexto 12"/>
            <xdr:cNvSpPr txBox="1"/>
          </xdr:nvSpPr>
          <xdr:spPr>
            <a:xfrm>
              <a:off x="4762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r>
                          <a:rPr lang="en-GB" sz="1100" b="0" i="1">
                            <a:solidFill>
                              <a:schemeClr val="tx1"/>
                            </a:solidFill>
                            <a:effectLst/>
                            <a:latin typeface="Cambria Math" panose="02040503050406030204" pitchFamily="18" charset="0"/>
                            <a:ea typeface="+mn-ea"/>
                            <a:cs typeface="+mn-cs"/>
                          </a:rPr>
                          <m:t>_</m:t>
                        </m:r>
                        <m:r>
                          <a:rPr lang="en-GB" sz="1100" b="0" i="1">
                            <a:solidFill>
                              <a:schemeClr val="tx1"/>
                            </a:solidFill>
                            <a:effectLst/>
                            <a:latin typeface="Cambria Math" panose="02040503050406030204" pitchFamily="18" charset="0"/>
                            <a:ea typeface="+mn-ea"/>
                            <a:cs typeface="+mn-cs"/>
                          </a:rPr>
                          <m:t>𝐸</m:t>
                        </m:r>
                        <m:r>
                          <a:rPr lang="en-GB" sz="1100" b="0" i="1">
                            <a:solidFill>
                              <a:schemeClr val="tx1"/>
                            </a:solidFill>
                            <a:effectLst/>
                            <a:latin typeface="Cambria Math" panose="02040503050406030204" pitchFamily="18" charset="0"/>
                            <a:ea typeface="+mn-ea"/>
                            <a:cs typeface="+mn-cs"/>
                          </a:rPr>
                          <m:t>3</m:t>
                        </m:r>
                      </m:e>
                      <m:sub/>
                    </m:sSub>
                  </m:oMath>
                </m:oMathPara>
              </a14:m>
              <a:endParaRPr lang="en-GB" sz="1100"/>
            </a:p>
          </xdr:txBody>
        </xdr:sp>
      </mc:Choice>
      <mc:Fallback xmlns="">
        <xdr:sp macro="" textlink="">
          <xdr:nvSpPr>
            <xdr:cNvPr id="6" name="CaixaDeTexto 12"/>
            <xdr:cNvSpPr txBox="1"/>
          </xdr:nvSpPr>
          <xdr:spPr>
            <a:xfrm>
              <a:off x="47625" y="204787"/>
              <a:ext cx="62865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̃_𝐸3〗_</a:t>
              </a:r>
              <a:endParaRPr lang="en-GB" sz="1100"/>
            </a:p>
          </xdr:txBody>
        </xdr:sp>
      </mc:Fallback>
    </mc:AlternateContent>
    <xdr:clientData/>
  </xdr:oneCellAnchor>
  <xdr:oneCellAnchor>
    <xdr:from>
      <xdr:col>2</xdr:col>
      <xdr:colOff>295275</xdr:colOff>
      <xdr:row>1</xdr:row>
      <xdr:rowOff>47625</xdr:rowOff>
    </xdr:from>
    <xdr:ext cx="140167" cy="172227"/>
    <mc:AlternateContent xmlns:mc="http://schemas.openxmlformats.org/markup-compatibility/2006" xmlns:a14="http://schemas.microsoft.com/office/drawing/2010/main">
      <mc:Choice Requires="a14">
        <xdr:sp macro="" textlink="">
          <xdr:nvSpPr>
            <xdr:cNvPr id="8" name="CaixaDeTexto 4"/>
            <xdr:cNvSpPr txBox="1"/>
          </xdr:nvSpPr>
          <xdr:spPr>
            <a:xfrm>
              <a:off x="1704975" y="238125"/>
              <a:ext cx="1401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n-GB" sz="1100" i="1">
                      <a:latin typeface="Cambria Math" panose="02040503050406030204" pitchFamily="18" charset="0"/>
                      <a:ea typeface="Cambria Math" panose="02040503050406030204" pitchFamily="18" charset="0"/>
                    </a:rPr>
                    <m:t>𝜀</m:t>
                  </m:r>
                </m:oMath>
              </a14:m>
              <a:r>
                <a:rPr lang="en-GB" sz="1100"/>
                <a:t>3</a:t>
              </a:r>
            </a:p>
          </xdr:txBody>
        </xdr:sp>
      </mc:Choice>
      <mc:Fallback xmlns="">
        <xdr:sp macro="" textlink="">
          <xdr:nvSpPr>
            <xdr:cNvPr id="8" name="CaixaDeTexto 4"/>
            <xdr:cNvSpPr txBox="1"/>
          </xdr:nvSpPr>
          <xdr:spPr>
            <a:xfrm>
              <a:off x="1704975" y="238125"/>
              <a:ext cx="1401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ea typeface="Cambria Math" panose="02040503050406030204" pitchFamily="18" charset="0"/>
                </a:rPr>
                <a:t>𝜀</a:t>
              </a:r>
              <a:r>
                <a:rPr lang="en-GB" sz="1100"/>
                <a:t>3</a:t>
              </a:r>
            </a:p>
          </xdr:txBody>
        </xdr:sp>
      </mc:Fallback>
    </mc:AlternateContent>
    <xdr:clientData/>
  </xdr:oneCellAnchor>
  <xdr:twoCellAnchor editAs="oneCell">
    <xdr:from>
      <xdr:col>8</xdr:col>
      <xdr:colOff>38100</xdr:colOff>
      <xdr:row>2</xdr:row>
      <xdr:rowOff>46320</xdr:rowOff>
    </xdr:from>
    <xdr:to>
      <xdr:col>15</xdr:col>
      <xdr:colOff>476250</xdr:colOff>
      <xdr:row>19</xdr:row>
      <xdr:rowOff>161925</xdr:rowOff>
    </xdr:to>
    <xdr:pic>
      <xdr:nvPicPr>
        <xdr:cNvPr id="9" name="Picture 8"/>
        <xdr:cNvPicPr>
          <a:picLocks noChangeAspect="1"/>
        </xdr:cNvPicPr>
      </xdr:nvPicPr>
      <xdr:blipFill>
        <a:blip xmlns:r="http://schemas.openxmlformats.org/officeDocument/2006/relationships" r:embed="rId1"/>
        <a:stretch>
          <a:fillRect/>
        </a:stretch>
      </xdr:blipFill>
      <xdr:spPr>
        <a:xfrm>
          <a:off x="6381750" y="541620"/>
          <a:ext cx="4705350" cy="3354105"/>
        </a:xfrm>
        <a:prstGeom prst="rect">
          <a:avLst/>
        </a:prstGeom>
      </xdr:spPr>
    </xdr:pic>
    <xdr:clientData/>
  </xdr:twoCellAnchor>
  <xdr:twoCellAnchor editAs="oneCell">
    <xdr:from>
      <xdr:col>4</xdr:col>
      <xdr:colOff>0</xdr:colOff>
      <xdr:row>20</xdr:row>
      <xdr:rowOff>0</xdr:rowOff>
    </xdr:from>
    <xdr:to>
      <xdr:col>9</xdr:col>
      <xdr:colOff>400050</xdr:colOff>
      <xdr:row>36</xdr:row>
      <xdr:rowOff>9525</xdr:rowOff>
    </xdr:to>
    <xdr:pic>
      <xdr:nvPicPr>
        <xdr:cNvPr id="7" name="Picture 6"/>
        <xdr:cNvPicPr>
          <a:picLocks noChangeAspect="1"/>
        </xdr:cNvPicPr>
      </xdr:nvPicPr>
      <xdr:blipFill>
        <a:blip xmlns:r="http://schemas.openxmlformats.org/officeDocument/2006/relationships" r:embed="rId2"/>
        <a:stretch>
          <a:fillRect/>
        </a:stretch>
      </xdr:blipFill>
      <xdr:spPr>
        <a:xfrm>
          <a:off x="3095625" y="3924300"/>
          <a:ext cx="4257675" cy="3057525"/>
        </a:xfrm>
        <a:prstGeom prst="rect">
          <a:avLst/>
        </a:prstGeom>
      </xdr:spPr>
    </xdr:pic>
    <xdr:clientData/>
  </xdr:twoCellAnchor>
  <xdr:twoCellAnchor editAs="oneCell">
    <xdr:from>
      <xdr:col>8</xdr:col>
      <xdr:colOff>295275</xdr:colOff>
      <xdr:row>31</xdr:row>
      <xdr:rowOff>0</xdr:rowOff>
    </xdr:from>
    <xdr:to>
      <xdr:col>16</xdr:col>
      <xdr:colOff>495300</xdr:colOff>
      <xdr:row>41</xdr:row>
      <xdr:rowOff>104775</xdr:rowOff>
    </xdr:to>
    <xdr:pic>
      <xdr:nvPicPr>
        <xdr:cNvPr id="10" name="Picture 9"/>
        <xdr:cNvPicPr>
          <a:picLocks noChangeAspect="1"/>
        </xdr:cNvPicPr>
      </xdr:nvPicPr>
      <xdr:blipFill>
        <a:blip xmlns:r="http://schemas.openxmlformats.org/officeDocument/2006/relationships" r:embed="rId3"/>
        <a:stretch>
          <a:fillRect/>
        </a:stretch>
      </xdr:blipFill>
      <xdr:spPr>
        <a:xfrm>
          <a:off x="6638925" y="6019800"/>
          <a:ext cx="5076825" cy="2009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19050</xdr:colOff>
      <xdr:row>8</xdr:row>
      <xdr:rowOff>33337</xdr:rowOff>
    </xdr:from>
    <xdr:ext cx="1340431" cy="365678"/>
    <mc:AlternateContent xmlns:mc="http://schemas.openxmlformats.org/markup-compatibility/2006" xmlns:a14="http://schemas.microsoft.com/office/drawing/2010/main">
      <mc:Choice Requires="a14">
        <xdr:sp macro="" textlink="">
          <xdr:nvSpPr>
            <xdr:cNvPr id="2" name="CaixaDeTexto 1"/>
            <xdr:cNvSpPr txBox="1"/>
          </xdr:nvSpPr>
          <xdr:spPr>
            <a:xfrm>
              <a:off x="3943350" y="1671637"/>
              <a:ext cx="1340431" cy="365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GB" sz="1100" i="1">
                            <a:latin typeface="Cambria Math" panose="02040503050406030204" pitchFamily="18" charset="0"/>
                          </a:rPr>
                        </m:ctrlPr>
                      </m:sSupPr>
                      <m:e>
                        <m:r>
                          <a:rPr lang="en-GB" sz="1100" b="0" i="1">
                            <a:latin typeface="Cambria Math" panose="02040503050406030204" pitchFamily="18" charset="0"/>
                          </a:rPr>
                          <m:t>𝑅</m:t>
                        </m:r>
                      </m:e>
                      <m:sup>
                        <m:r>
                          <a:rPr lang="en-GB" sz="1100" b="0" i="1">
                            <a:latin typeface="Cambria Math" panose="02040503050406030204" pitchFamily="18" charset="0"/>
                          </a:rPr>
                          <m:t>2</m:t>
                        </m:r>
                      </m:sup>
                    </m:sSup>
                    <m:r>
                      <a:rPr lang="en-GB" sz="1100" b="0" i="1">
                        <a:latin typeface="Cambria Math" panose="02040503050406030204" pitchFamily="18" charset="0"/>
                      </a:rPr>
                      <m:t>=.892 </m:t>
                    </m:r>
                    <m:d>
                      <m:dPr>
                        <m:ctrlPr>
                          <a:rPr lang="en-GB" sz="1100" b="0" i="1">
                            <a:latin typeface="Cambria Math" panose="02040503050406030204" pitchFamily="18" charset="0"/>
                          </a:rPr>
                        </m:ctrlPr>
                      </m:dPr>
                      <m:e>
                        <m:r>
                          <a:rPr lang="en-GB" sz="1100" b="0" i="1">
                            <a:latin typeface="Cambria Math" panose="02040503050406030204" pitchFamily="18" charset="0"/>
                          </a:rPr>
                          <m:t>𝑠𝑝𝑙𝑖𝑡</m:t>
                        </m:r>
                        <m:r>
                          <a:rPr lang="en-GB" sz="1100" b="0" i="1">
                            <a:latin typeface="Cambria Math" panose="02040503050406030204" pitchFamily="18" charset="0"/>
                          </a:rPr>
                          <m:t>=0</m:t>
                        </m:r>
                      </m:e>
                    </m:d>
                  </m:oMath>
                </m:oMathPara>
              </a14:m>
              <a:endParaRPr lang="en-GB" sz="1100" b="0"/>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p>
                      <m:sSupPr>
                        <m:ctrlPr>
                          <a:rPr lang="en-GB" sz="1100" i="1">
                            <a:solidFill>
                              <a:schemeClr val="tx1"/>
                            </a:solidFill>
                            <a:effectLst/>
                            <a:latin typeface="Cambria Math" panose="02040503050406030204" pitchFamily="18" charset="0"/>
                            <a:ea typeface="+mn-ea"/>
                            <a:cs typeface="+mn-cs"/>
                          </a:rPr>
                        </m:ctrlPr>
                      </m:sSupPr>
                      <m:e>
                        <m:r>
                          <a:rPr lang="en-GB" sz="1100" b="0" i="1">
                            <a:solidFill>
                              <a:schemeClr val="tx1"/>
                            </a:solidFill>
                            <a:effectLst/>
                            <a:latin typeface="Cambria Math" panose="02040503050406030204" pitchFamily="18" charset="0"/>
                            <a:ea typeface="+mn-ea"/>
                            <a:cs typeface="+mn-cs"/>
                          </a:rPr>
                          <m:t>𝑅</m:t>
                        </m:r>
                      </m:e>
                      <m:sup>
                        <m:r>
                          <a:rPr lang="en-GB" sz="1100" b="0" i="1">
                            <a:solidFill>
                              <a:schemeClr val="tx1"/>
                            </a:solidFill>
                            <a:effectLst/>
                            <a:latin typeface="Cambria Math" panose="02040503050406030204" pitchFamily="18" charset="0"/>
                            <a:ea typeface="+mn-ea"/>
                            <a:cs typeface="+mn-cs"/>
                          </a:rPr>
                          <m:t>2</m:t>
                        </m:r>
                      </m:sup>
                    </m:sSup>
                    <m:r>
                      <a:rPr lang="en-GB" sz="1100" b="0" i="1">
                        <a:solidFill>
                          <a:schemeClr val="tx1"/>
                        </a:solidFill>
                        <a:effectLst/>
                        <a:latin typeface="Cambria Math" panose="02040503050406030204" pitchFamily="18" charset="0"/>
                        <a:ea typeface="+mn-ea"/>
                        <a:cs typeface="+mn-cs"/>
                      </a:rPr>
                      <m:t>=.828 </m:t>
                    </m:r>
                    <m:d>
                      <m:dPr>
                        <m:ctrlPr>
                          <a:rPr lang="en-GB" sz="1100" b="0" i="1">
                            <a:solidFill>
                              <a:schemeClr val="tx1"/>
                            </a:solidFill>
                            <a:effectLst/>
                            <a:latin typeface="Cambria Math" panose="02040503050406030204" pitchFamily="18" charset="0"/>
                            <a:ea typeface="+mn-ea"/>
                            <a:cs typeface="+mn-cs"/>
                          </a:rPr>
                        </m:ctrlPr>
                      </m:dPr>
                      <m:e>
                        <m:r>
                          <a:rPr lang="en-GB" sz="1100" b="0" i="1">
                            <a:solidFill>
                              <a:schemeClr val="tx1"/>
                            </a:solidFill>
                            <a:effectLst/>
                            <a:latin typeface="Cambria Math" panose="02040503050406030204" pitchFamily="18" charset="0"/>
                            <a:ea typeface="+mn-ea"/>
                            <a:cs typeface="+mn-cs"/>
                          </a:rPr>
                          <m:t>𝑠𝑝𝑙𝑖𝑡</m:t>
                        </m:r>
                        <m:r>
                          <a:rPr lang="en-GB" sz="1100" b="0" i="1">
                            <a:solidFill>
                              <a:schemeClr val="tx1"/>
                            </a:solidFill>
                            <a:effectLst/>
                            <a:latin typeface="Cambria Math" panose="02040503050406030204" pitchFamily="18" charset="0"/>
                            <a:ea typeface="+mn-ea"/>
                            <a:cs typeface="+mn-cs"/>
                          </a:rPr>
                          <m:t>=1</m:t>
                        </m:r>
                      </m:e>
                    </m:d>
                  </m:oMath>
                </m:oMathPara>
              </a14:m>
              <a:endParaRPr lang="pt-BR">
                <a:effectLst/>
              </a:endParaRPr>
            </a:p>
          </xdr:txBody>
        </xdr:sp>
      </mc:Choice>
      <mc:Fallback xmlns="">
        <xdr:sp macro="" textlink="">
          <xdr:nvSpPr>
            <xdr:cNvPr id="2" name="CaixaDeTexto 1"/>
            <xdr:cNvSpPr txBox="1"/>
          </xdr:nvSpPr>
          <xdr:spPr>
            <a:xfrm>
              <a:off x="3943350" y="1671637"/>
              <a:ext cx="1340431" cy="365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b="0" i="0">
                  <a:latin typeface="Cambria Math" panose="02040503050406030204" pitchFamily="18" charset="0"/>
                </a:rPr>
                <a:t>𝑅^2=.892 (𝑠𝑝𝑙𝑖𝑡=0)</a:t>
              </a:r>
              <a:endParaRPr lang="en-GB" sz="1100" b="0"/>
            </a:p>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mn-lt"/>
                  <a:ea typeface="+mn-ea"/>
                  <a:cs typeface="+mn-cs"/>
                </a:rPr>
                <a:t>𝑅^2=.82</a:t>
              </a:r>
              <a:r>
                <a:rPr lang="en-GB" sz="1100" b="0" i="0">
                  <a:solidFill>
                    <a:schemeClr val="tx1"/>
                  </a:solidFill>
                  <a:effectLst/>
                  <a:latin typeface="Cambria Math" panose="02040503050406030204" pitchFamily="18" charset="0"/>
                  <a:ea typeface="+mn-ea"/>
                  <a:cs typeface="+mn-cs"/>
                </a:rPr>
                <a:t>8</a:t>
              </a:r>
              <a:r>
                <a:rPr lang="en-GB" sz="1100" b="0" i="0">
                  <a:solidFill>
                    <a:schemeClr val="tx1"/>
                  </a:solidFill>
                  <a:effectLst/>
                  <a:latin typeface="+mn-lt"/>
                  <a:ea typeface="+mn-ea"/>
                  <a:cs typeface="+mn-cs"/>
                </a:rPr>
                <a:t> (𝑠𝑝𝑙𝑖𝑡=</a:t>
              </a:r>
              <a:r>
                <a:rPr lang="en-GB" sz="1100" b="0" i="0">
                  <a:solidFill>
                    <a:schemeClr val="tx1"/>
                  </a:solidFill>
                  <a:effectLst/>
                  <a:latin typeface="Cambria Math" panose="02040503050406030204" pitchFamily="18" charset="0"/>
                  <a:ea typeface="+mn-ea"/>
                  <a:cs typeface="+mn-cs"/>
                </a:rPr>
                <a:t>1</a:t>
              </a:r>
              <a:r>
                <a:rPr lang="en-GB" sz="1100" b="0" i="0">
                  <a:solidFill>
                    <a:schemeClr val="tx1"/>
                  </a:solidFill>
                  <a:effectLst/>
                  <a:latin typeface="+mn-lt"/>
                  <a:ea typeface="+mn-ea"/>
                  <a:cs typeface="+mn-cs"/>
                </a:rPr>
                <a:t>)</a:t>
              </a:r>
              <a:endParaRPr lang="pt-BR">
                <a:effectLst/>
              </a:endParaRPr>
            </a:p>
          </xdr:txBody>
        </xdr:sp>
      </mc:Fallback>
    </mc:AlternateContent>
    <xdr:clientData/>
  </xdr:oneCellAnchor>
  <xdr:oneCellAnchor>
    <xdr:from>
      <xdr:col>7</xdr:col>
      <xdr:colOff>9525</xdr:colOff>
      <xdr:row>11</xdr:row>
      <xdr:rowOff>14287</xdr:rowOff>
    </xdr:from>
    <xdr:ext cx="3290581" cy="366713"/>
    <mc:AlternateContent xmlns:mc="http://schemas.openxmlformats.org/markup-compatibility/2006" xmlns:a14="http://schemas.microsoft.com/office/drawing/2010/main">
      <mc:Choice Requires="a14">
        <xdr:sp macro="" textlink="">
          <xdr:nvSpPr>
            <xdr:cNvPr id="3" name="CaixaDeTexto 2"/>
            <xdr:cNvSpPr txBox="1"/>
          </xdr:nvSpPr>
          <xdr:spPr>
            <a:xfrm>
              <a:off x="2105025" y="2224087"/>
              <a:ext cx="3290581" cy="366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acc>
                      <m:accPr>
                        <m:chr m:val="̃"/>
                        <m:ctrlPr>
                          <a:rPr lang="en-GB" sz="1100" b="0" i="1">
                            <a:latin typeface="Cambria Math" panose="02040503050406030204" pitchFamily="18" charset="0"/>
                          </a:rPr>
                        </m:ctrlPr>
                      </m:accPr>
                      <m:e>
                        <m:sSub>
                          <m:sSubPr>
                            <m:ctrlPr>
                              <a:rPr lang="en-GB" sz="1100" b="0" i="1">
                                <a:latin typeface="Cambria Math" panose="02040503050406030204" pitchFamily="18" charset="0"/>
                              </a:rPr>
                            </m:ctrlPr>
                          </m:sSubPr>
                          <m:e>
                            <m:r>
                              <a:rPr lang="en-GB" sz="1100" b="0" i="1">
                                <a:solidFill>
                                  <a:schemeClr val="tx1"/>
                                </a:solidFill>
                                <a:effectLst/>
                                <a:latin typeface="Cambria Math" panose="02040503050406030204" pitchFamily="18" charset="0"/>
                                <a:ea typeface="+mn-ea"/>
                                <a:cs typeface="+mn-cs"/>
                              </a:rPr>
                              <m:t>𝑀𝑂𝑆</m:t>
                            </m:r>
                          </m:e>
                          <m:sub>
                            <m:r>
                              <a:rPr lang="en-GB" sz="1100" b="0" i="1">
                                <a:latin typeface="Cambria Math" panose="02040503050406030204" pitchFamily="18" charset="0"/>
                              </a:rPr>
                              <m:t>𝑝</m:t>
                            </m:r>
                          </m:sub>
                        </m:sSub>
                      </m:e>
                    </m:acc>
                    <m:r>
                      <a:rPr lang="en-GB" sz="1100" b="0" i="1">
                        <a:latin typeface="Cambria Math" panose="02040503050406030204" pitchFamily="18" charset="0"/>
                      </a:rPr>
                      <m:t>=</m:t>
                    </m:r>
                    <m:r>
                      <a:rPr lang="en-GB" sz="1100" b="0" i="1">
                        <a:latin typeface="Cambria Math" panose="02040503050406030204" pitchFamily="18" charset="0"/>
                        <a:ea typeface="Cambria Math" panose="02040503050406030204" pitchFamily="18" charset="0"/>
                      </a:rPr>
                      <m:t>𝛿</m:t>
                    </m:r>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𝛼</m:t>
                    </m:r>
                    <m:r>
                      <a:rPr lang="en-GB" sz="1100" b="0" i="1">
                        <a:latin typeface="Cambria Math" panose="02040503050406030204" pitchFamily="18" charset="0"/>
                        <a:ea typeface="Cambria Math" panose="02040503050406030204" pitchFamily="18" charset="0"/>
                      </a:rPr>
                      <m:t>∗</m:t>
                    </m:r>
                    <m:sSub>
                      <m:sSubPr>
                        <m:ctrlPr>
                          <a:rPr lang="en-GB" sz="1100" b="0" i="1">
                            <a:latin typeface="Cambria Math" panose="02040503050406030204" pitchFamily="18" charset="0"/>
                            <a:ea typeface="Cambria Math" panose="02040503050406030204" pitchFamily="18" charset="0"/>
                          </a:rPr>
                        </m:ctrlPr>
                      </m:sSubPr>
                      <m:e>
                        <m:r>
                          <a:rPr lang="en-GB" sz="1100" b="0" i="1">
                            <a:latin typeface="Cambria Math" panose="02040503050406030204" pitchFamily="18" charset="0"/>
                            <a:ea typeface="Cambria Math" panose="02040503050406030204" pitchFamily="18" charset="0"/>
                          </a:rPr>
                          <m:t>𝑖𝑛𝑠𝑙𝑎</m:t>
                        </m:r>
                      </m:e>
                      <m:sub>
                        <m:r>
                          <a:rPr lang="en-GB" sz="1100" b="0" i="1">
                            <a:latin typeface="Cambria Math" panose="02040503050406030204" pitchFamily="18" charset="0"/>
                            <a:ea typeface="Cambria Math" panose="02040503050406030204" pitchFamily="18" charset="0"/>
                          </a:rPr>
                          <m:t>𝑝𝑐𝑘</m:t>
                        </m:r>
                      </m:sub>
                    </m:sSub>
                    <m:r>
                      <a:rPr lang="en-GB" sz="1100" b="0" i="1">
                        <a:latin typeface="Cambria Math" panose="02040503050406030204" pitchFamily="18" charset="0"/>
                        <a:ea typeface="Cambria Math" panose="02040503050406030204" pitchFamily="18" charset="0"/>
                      </a:rPr>
                      <m:t>+</m:t>
                    </m:r>
                    <m:r>
                      <a:rPr lang="en-GB" sz="1100" b="0" i="1">
                        <a:latin typeface="Cambria Math" panose="02040503050406030204" pitchFamily="18" charset="0"/>
                        <a:ea typeface="Cambria Math" panose="02040503050406030204" pitchFamily="18" charset="0"/>
                      </a:rPr>
                      <m:t>𝛽</m:t>
                    </m:r>
                    <m:r>
                      <a:rPr lang="en-GB" sz="1100" b="0" i="1">
                        <a:latin typeface="Cambria Math" panose="02040503050406030204" pitchFamily="18" charset="0"/>
                        <a:ea typeface="Cambria Math" panose="02040503050406030204" pitchFamily="18" charset="0"/>
                      </a:rPr>
                      <m:t>∗</m:t>
                    </m:r>
                    <m:sSub>
                      <m:sSubPr>
                        <m:ctrlPr>
                          <a:rPr lang="en-GB" sz="1100" b="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𝑖𝑛𝑠𝑙𝑎</m:t>
                        </m:r>
                      </m:e>
                      <m:sub>
                        <m:r>
                          <a:rPr lang="en-GB" sz="1100" b="0" i="1">
                            <a:solidFill>
                              <a:schemeClr val="tx1"/>
                            </a:solidFill>
                            <a:effectLst/>
                            <a:latin typeface="Cambria Math" panose="02040503050406030204" pitchFamily="18" charset="0"/>
                            <a:ea typeface="+mn-ea"/>
                            <a:cs typeface="+mn-cs"/>
                          </a:rPr>
                          <m:t>𝑏𝑙𝑜</m:t>
                        </m:r>
                      </m:sub>
                    </m:sSub>
                    <m:r>
                      <a:rPr lang="en-GB" sz="1100" b="0" i="1">
                        <a:solidFill>
                          <a:schemeClr val="tx1"/>
                        </a:solidFill>
                        <a:effectLst/>
                        <a:latin typeface="Cambria Math" panose="02040503050406030204" pitchFamily="18" charset="0"/>
                        <a:ea typeface="+mn-ea"/>
                        <a:cs typeface="+mn-cs"/>
                      </a:rPr>
                      <m:t>+</m:t>
                    </m:r>
                    <m:r>
                      <a:rPr lang="en-GB" sz="1100" b="0" i="1">
                        <a:solidFill>
                          <a:schemeClr val="tx1"/>
                        </a:solidFill>
                        <a:effectLst/>
                        <a:latin typeface="Cambria Math" panose="02040503050406030204" pitchFamily="18" charset="0"/>
                        <a:ea typeface="Cambria Math" panose="02040503050406030204" pitchFamily="18" charset="0"/>
                        <a:cs typeface="+mn-cs"/>
                      </a:rPr>
                      <m:t>𝛾</m:t>
                    </m:r>
                    <m:r>
                      <a:rPr lang="en-GB"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GB" sz="1100" b="0" i="1">
                            <a:solidFill>
                              <a:schemeClr val="tx1"/>
                            </a:solidFill>
                            <a:effectLst/>
                            <a:latin typeface="Cambria Math" panose="02040503050406030204" pitchFamily="18" charset="0"/>
                            <a:ea typeface="+mn-ea"/>
                            <a:cs typeface="+mn-cs"/>
                          </a:rPr>
                        </m:ctrlPr>
                      </m:sSubPr>
                      <m:e>
                        <m:r>
                          <a:rPr lang="en-GB" sz="1100" b="0" i="1">
                            <a:solidFill>
                              <a:schemeClr val="tx1"/>
                            </a:solidFill>
                            <a:effectLst/>
                            <a:latin typeface="Cambria Math" panose="02040503050406030204" pitchFamily="18" charset="0"/>
                            <a:ea typeface="+mn-ea"/>
                            <a:cs typeface="+mn-cs"/>
                          </a:rPr>
                          <m:t>𝑖𝑛𝑠𝑙𝑎</m:t>
                        </m:r>
                      </m:e>
                      <m:sub>
                        <m:r>
                          <a:rPr lang="en-GB" sz="1100" b="0" i="1">
                            <a:solidFill>
                              <a:schemeClr val="tx1"/>
                            </a:solidFill>
                            <a:effectLst/>
                            <a:latin typeface="Cambria Math" panose="02040503050406030204" pitchFamily="18" charset="0"/>
                            <a:ea typeface="+mn-ea"/>
                            <a:cs typeface="+mn-cs"/>
                          </a:rPr>
                          <m:t>𝑏𝑙𝑢</m:t>
                        </m:r>
                      </m:sub>
                    </m:sSub>
                  </m:oMath>
                </m:oMathPara>
              </a14:m>
              <a:endParaRPr lang="en-GB" sz="1100"/>
            </a:p>
          </xdr:txBody>
        </xdr:sp>
      </mc:Choice>
      <mc:Fallback xmlns="">
        <xdr:sp macro="" textlink="">
          <xdr:nvSpPr>
            <xdr:cNvPr id="3" name="CaixaDeTexto 2"/>
            <xdr:cNvSpPr txBox="1"/>
          </xdr:nvSpPr>
          <xdr:spPr>
            <a:xfrm>
              <a:off x="2105025" y="2224087"/>
              <a:ext cx="3290581" cy="366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b="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𝑀𝑂𝑆〗_</a:t>
              </a:r>
              <a:r>
                <a:rPr lang="en-GB" sz="1100" b="0" i="0">
                  <a:latin typeface="Cambria Math" panose="02040503050406030204" pitchFamily="18" charset="0"/>
                </a:rPr>
                <a:t>𝑝 ) ̃=</a:t>
              </a:r>
              <a:r>
                <a:rPr lang="en-GB" sz="1100" b="0" i="0">
                  <a:latin typeface="Cambria Math" panose="02040503050406030204" pitchFamily="18" charset="0"/>
                  <a:ea typeface="Cambria Math" panose="02040503050406030204" pitchFamily="18" charset="0"/>
                </a:rPr>
                <a:t>𝛿+𝛼∗〖𝑖𝑛𝑠𝑙𝑎〗_𝑝𝑐𝑘+𝛽∗</a:t>
              </a:r>
              <a:r>
                <a:rPr lang="en-GB" sz="1100" b="0" i="0">
                  <a:solidFill>
                    <a:schemeClr val="tx1"/>
                  </a:solidFill>
                  <a:effectLst/>
                  <a:latin typeface="Cambria Math" panose="02040503050406030204" pitchFamily="18" charset="0"/>
                  <a:ea typeface="+mn-ea"/>
                  <a:cs typeface="+mn-cs"/>
                </a:rPr>
                <a:t>〖𝑖𝑛𝑠𝑙𝑎〗_𝑏𝑙𝑜+</a:t>
              </a:r>
              <a:r>
                <a:rPr lang="en-GB" sz="1100" b="0" i="0">
                  <a:solidFill>
                    <a:schemeClr val="tx1"/>
                  </a:solidFill>
                  <a:effectLst/>
                  <a:latin typeface="Cambria Math" panose="02040503050406030204" pitchFamily="18" charset="0"/>
                  <a:ea typeface="Cambria Math" panose="02040503050406030204" pitchFamily="18" charset="0"/>
                  <a:cs typeface="+mn-cs"/>
                </a:rPr>
                <a:t>𝛾∗</a:t>
              </a:r>
              <a:r>
                <a:rPr lang="en-GB" sz="1100" b="0" i="0">
                  <a:solidFill>
                    <a:schemeClr val="tx1"/>
                  </a:solidFill>
                  <a:effectLst/>
                  <a:latin typeface="Cambria Math" panose="02040503050406030204" pitchFamily="18" charset="0"/>
                  <a:ea typeface="+mn-ea"/>
                  <a:cs typeface="+mn-cs"/>
                </a:rPr>
                <a:t>〖𝑖𝑛𝑠𝑙𝑎〗_𝑏𝑙𝑢</a:t>
              </a:r>
              <a:endParaRPr lang="en-GB" sz="1100"/>
            </a:p>
          </xdr:txBody>
        </xdr:sp>
      </mc:Fallback>
    </mc:AlternateContent>
    <xdr:clientData/>
  </xdr:oneCellAnchor>
  <xdr:oneCellAnchor>
    <xdr:from>
      <xdr:col>4</xdr:col>
      <xdr:colOff>76200</xdr:colOff>
      <xdr:row>1</xdr:row>
      <xdr:rowOff>42862</xdr:rowOff>
    </xdr:from>
    <xdr:ext cx="387670" cy="261938"/>
    <mc:AlternateContent xmlns:mc="http://schemas.openxmlformats.org/markup-compatibility/2006" xmlns:a14="http://schemas.microsoft.com/office/drawing/2010/main">
      <mc:Choice Requires="a14">
        <xdr:sp macro="" textlink="">
          <xdr:nvSpPr>
            <xdr:cNvPr id="4" name="CaixaDeTexto 3"/>
            <xdr:cNvSpPr txBox="1"/>
          </xdr:nvSpPr>
          <xdr:spPr>
            <a:xfrm>
              <a:off x="2514600" y="233362"/>
              <a:ext cx="38767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e>
                      <m:sub>
                        <m:r>
                          <a:rPr lang="en-GB" sz="1100" b="0" i="1">
                            <a:latin typeface="Cambria Math" panose="02040503050406030204" pitchFamily="18" charset="0"/>
                          </a:rPr>
                          <m:t>𝑝</m:t>
                        </m:r>
                      </m:sub>
                    </m:sSub>
                  </m:oMath>
                </m:oMathPara>
              </a14:m>
              <a:endParaRPr lang="en-GB" sz="1100"/>
            </a:p>
          </xdr:txBody>
        </xdr:sp>
      </mc:Choice>
      <mc:Fallback xmlns="">
        <xdr:sp macro="" textlink="">
          <xdr:nvSpPr>
            <xdr:cNvPr id="4" name="CaixaDeTexto 3"/>
            <xdr:cNvSpPr txBox="1"/>
          </xdr:nvSpPr>
          <xdr:spPr>
            <a:xfrm>
              <a:off x="2514600" y="233362"/>
              <a:ext cx="38767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a:t>
              </a:r>
              <a:r>
                <a:rPr lang="en-GB" sz="1100" b="0" i="0">
                  <a:latin typeface="Cambria Math" panose="02040503050406030204" pitchFamily="18" charset="0"/>
                </a:rPr>
                <a:t>𝑝</a:t>
              </a:r>
              <a:endParaRPr lang="en-GB" sz="1100"/>
            </a:p>
          </xdr:txBody>
        </xdr:sp>
      </mc:Fallback>
    </mc:AlternateContent>
    <xdr:clientData/>
  </xdr:oneCellAnchor>
  <xdr:oneCellAnchor>
    <xdr:from>
      <xdr:col>5</xdr:col>
      <xdr:colOff>285750</xdr:colOff>
      <xdr:row>1</xdr:row>
      <xdr:rowOff>59143</xdr:rowOff>
    </xdr:from>
    <xdr:ext cx="100540" cy="172227"/>
    <mc:AlternateContent xmlns:mc="http://schemas.openxmlformats.org/markup-compatibility/2006" xmlns:a14="http://schemas.microsoft.com/office/drawing/2010/main">
      <mc:Choice Requires="a14">
        <xdr:sp macro="" textlink="">
          <xdr:nvSpPr>
            <xdr:cNvPr id="5" name="CaixaDeTexto 4"/>
            <xdr:cNvSpPr txBox="1"/>
          </xdr:nvSpPr>
          <xdr:spPr>
            <a:xfrm>
              <a:off x="1504950" y="249643"/>
              <a:ext cx="1005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i="1">
                        <a:latin typeface="Cambria Math" panose="02040503050406030204" pitchFamily="18" charset="0"/>
                        <a:ea typeface="Cambria Math" panose="02040503050406030204" pitchFamily="18" charset="0"/>
                      </a:rPr>
                      <m:t>𝜀</m:t>
                    </m:r>
                  </m:oMath>
                </m:oMathPara>
              </a14:m>
              <a:endParaRPr lang="en-GB" sz="1100"/>
            </a:p>
          </xdr:txBody>
        </xdr:sp>
      </mc:Choice>
      <mc:Fallback xmlns="">
        <xdr:sp macro="" textlink="">
          <xdr:nvSpPr>
            <xdr:cNvPr id="5" name="CaixaDeTexto 4"/>
            <xdr:cNvSpPr txBox="1"/>
          </xdr:nvSpPr>
          <xdr:spPr>
            <a:xfrm>
              <a:off x="1504950" y="249643"/>
              <a:ext cx="1005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ea typeface="Cambria Math" panose="02040503050406030204" pitchFamily="18" charset="0"/>
                </a:rPr>
                <a:t>𝜀</a:t>
              </a:r>
              <a:endParaRPr lang="en-GB" sz="1100"/>
            </a:p>
          </xdr:txBody>
        </xdr:sp>
      </mc:Fallback>
    </mc:AlternateContent>
    <xdr:clientData/>
  </xdr:oneCellAnchor>
  <xdr:oneCellAnchor>
    <xdr:from>
      <xdr:col>0</xdr:col>
      <xdr:colOff>47625</xdr:colOff>
      <xdr:row>1</xdr:row>
      <xdr:rowOff>71437</xdr:rowOff>
    </xdr:from>
    <xdr:ext cx="533800" cy="182614"/>
    <mc:AlternateContent xmlns:mc="http://schemas.openxmlformats.org/markup-compatibility/2006" xmlns:a14="http://schemas.microsoft.com/office/drawing/2010/main">
      <mc:Choice Requires="a14">
        <xdr:sp macro="" textlink="">
          <xdr:nvSpPr>
            <xdr:cNvPr id="13" name="TextBox 12"/>
            <xdr:cNvSpPr txBox="1"/>
          </xdr:nvSpPr>
          <xdr:spPr>
            <a:xfrm>
              <a:off x="47625" y="261937"/>
              <a:ext cx="533800"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i="1">
                            <a:latin typeface="Cambria Math" panose="02040503050406030204" pitchFamily="18" charset="0"/>
                          </a:rPr>
                        </m:ctrlPr>
                      </m:sSubPr>
                      <m:e>
                        <m:r>
                          <a:rPr lang="en-GB" sz="1100" b="0" i="1">
                            <a:latin typeface="Cambria Math" panose="02040503050406030204" pitchFamily="18" charset="0"/>
                          </a:rPr>
                          <m:t>𝑖𝑛𝑠𝑙𝑎</m:t>
                        </m:r>
                      </m:e>
                      <m:sub>
                        <m:r>
                          <a:rPr lang="en-GB" sz="1100" b="0" i="1">
                            <a:latin typeface="Cambria Math" panose="02040503050406030204" pitchFamily="18" charset="0"/>
                          </a:rPr>
                          <m:t>𝑝𝑐𝑘</m:t>
                        </m:r>
                      </m:sub>
                    </m:sSub>
                  </m:oMath>
                </m:oMathPara>
              </a14:m>
              <a:endParaRPr lang="pt-BR" sz="1100"/>
            </a:p>
          </xdr:txBody>
        </xdr:sp>
      </mc:Choice>
      <mc:Fallback xmlns="">
        <xdr:sp macro="" textlink="">
          <xdr:nvSpPr>
            <xdr:cNvPr id="13" name="TextBox 12"/>
            <xdr:cNvSpPr txBox="1"/>
          </xdr:nvSpPr>
          <xdr:spPr>
            <a:xfrm>
              <a:off x="47625" y="261937"/>
              <a:ext cx="533800"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i="0">
                  <a:latin typeface="Cambria Math" panose="02040503050406030204" pitchFamily="18" charset="0"/>
                </a:rPr>
                <a:t>〖</a:t>
              </a:r>
              <a:r>
                <a:rPr lang="en-GB" sz="1100" b="0" i="0">
                  <a:latin typeface="Cambria Math" panose="02040503050406030204" pitchFamily="18" charset="0"/>
                </a:rPr>
                <a:t>𝑖𝑛𝑠𝑙𝑎</a:t>
              </a:r>
              <a:r>
                <a:rPr lang="pt-BR" sz="1100" b="0" i="0">
                  <a:latin typeface="Cambria Math" panose="02040503050406030204" pitchFamily="18" charset="0"/>
                </a:rPr>
                <a:t>〗_</a:t>
              </a:r>
              <a:r>
                <a:rPr lang="en-GB" sz="1100" b="0" i="0">
                  <a:latin typeface="Cambria Math" panose="02040503050406030204" pitchFamily="18" charset="0"/>
                </a:rPr>
                <a:t>𝑝𝑐𝑘</a:t>
              </a:r>
              <a:endParaRPr lang="pt-BR" sz="1100"/>
            </a:p>
          </xdr:txBody>
        </xdr:sp>
      </mc:Fallback>
    </mc:AlternateContent>
    <xdr:clientData/>
  </xdr:oneCellAnchor>
  <xdr:oneCellAnchor>
    <xdr:from>
      <xdr:col>1</xdr:col>
      <xdr:colOff>47625</xdr:colOff>
      <xdr:row>1</xdr:row>
      <xdr:rowOff>80962</xdr:rowOff>
    </xdr:from>
    <xdr:ext cx="512448" cy="172227"/>
    <mc:AlternateContent xmlns:mc="http://schemas.openxmlformats.org/markup-compatibility/2006" xmlns:a14="http://schemas.microsoft.com/office/drawing/2010/main">
      <mc:Choice Requires="a14">
        <xdr:sp macro="" textlink="">
          <xdr:nvSpPr>
            <xdr:cNvPr id="14" name="TextBox 13"/>
            <xdr:cNvSpPr txBox="1"/>
          </xdr:nvSpPr>
          <xdr:spPr>
            <a:xfrm>
              <a:off x="657225" y="271462"/>
              <a:ext cx="5124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i="1">
                            <a:latin typeface="Cambria Math" panose="02040503050406030204" pitchFamily="18" charset="0"/>
                          </a:rPr>
                        </m:ctrlPr>
                      </m:sSubPr>
                      <m:e>
                        <m:r>
                          <a:rPr lang="en-GB" sz="1100" b="0" i="1">
                            <a:latin typeface="Cambria Math" panose="02040503050406030204" pitchFamily="18" charset="0"/>
                          </a:rPr>
                          <m:t>𝑖𝑛𝑠𝑙𝑎</m:t>
                        </m:r>
                      </m:e>
                      <m:sub>
                        <m:r>
                          <a:rPr lang="en-GB" sz="1100" b="0" i="1">
                            <a:latin typeface="Cambria Math" panose="02040503050406030204" pitchFamily="18" charset="0"/>
                          </a:rPr>
                          <m:t>𝑏𝑙𝑜</m:t>
                        </m:r>
                      </m:sub>
                    </m:sSub>
                  </m:oMath>
                </m:oMathPara>
              </a14:m>
              <a:endParaRPr lang="pt-BR" sz="1100"/>
            </a:p>
          </xdr:txBody>
        </xdr:sp>
      </mc:Choice>
      <mc:Fallback xmlns="">
        <xdr:sp macro="" textlink="">
          <xdr:nvSpPr>
            <xdr:cNvPr id="14" name="TextBox 13"/>
            <xdr:cNvSpPr txBox="1"/>
          </xdr:nvSpPr>
          <xdr:spPr>
            <a:xfrm>
              <a:off x="657225" y="271462"/>
              <a:ext cx="5124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i="0">
                  <a:latin typeface="Cambria Math" panose="02040503050406030204" pitchFamily="18" charset="0"/>
                </a:rPr>
                <a:t>〖</a:t>
              </a:r>
              <a:r>
                <a:rPr lang="en-GB" sz="1100" b="0" i="0">
                  <a:latin typeface="Cambria Math" panose="02040503050406030204" pitchFamily="18" charset="0"/>
                </a:rPr>
                <a:t>𝑖𝑛𝑠𝑙𝑎</a:t>
              </a:r>
              <a:r>
                <a:rPr lang="pt-BR" sz="1100" b="0" i="0">
                  <a:latin typeface="Cambria Math" panose="02040503050406030204" pitchFamily="18" charset="0"/>
                </a:rPr>
                <a:t>〗_</a:t>
              </a:r>
              <a:r>
                <a:rPr lang="en-GB" sz="1100" b="0" i="0">
                  <a:latin typeface="Cambria Math" panose="02040503050406030204" pitchFamily="18" charset="0"/>
                </a:rPr>
                <a:t>𝑏𝑙𝑜</a:t>
              </a:r>
              <a:endParaRPr lang="pt-BR" sz="1100"/>
            </a:p>
          </xdr:txBody>
        </xdr:sp>
      </mc:Fallback>
    </mc:AlternateContent>
    <xdr:clientData/>
  </xdr:oneCellAnchor>
  <xdr:oneCellAnchor>
    <xdr:from>
      <xdr:col>2</xdr:col>
      <xdr:colOff>57150</xdr:colOff>
      <xdr:row>1</xdr:row>
      <xdr:rowOff>80962</xdr:rowOff>
    </xdr:from>
    <xdr:ext cx="518154" cy="172227"/>
    <mc:AlternateContent xmlns:mc="http://schemas.openxmlformats.org/markup-compatibility/2006" xmlns:a14="http://schemas.microsoft.com/office/drawing/2010/main">
      <mc:Choice Requires="a14">
        <xdr:sp macro="" textlink="">
          <xdr:nvSpPr>
            <xdr:cNvPr id="15" name="TextBox 14"/>
            <xdr:cNvSpPr txBox="1"/>
          </xdr:nvSpPr>
          <xdr:spPr>
            <a:xfrm>
              <a:off x="1276350" y="271462"/>
              <a:ext cx="51815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i="1">
                            <a:latin typeface="Cambria Math" panose="02040503050406030204" pitchFamily="18" charset="0"/>
                          </a:rPr>
                        </m:ctrlPr>
                      </m:sSubPr>
                      <m:e>
                        <m:r>
                          <a:rPr lang="en-GB" sz="1100" b="0" i="1">
                            <a:latin typeface="Cambria Math" panose="02040503050406030204" pitchFamily="18" charset="0"/>
                          </a:rPr>
                          <m:t>𝑖𝑛𝑠𝑙𝑎</m:t>
                        </m:r>
                      </m:e>
                      <m:sub>
                        <m:r>
                          <a:rPr lang="en-GB" sz="1100" b="0" i="1">
                            <a:latin typeface="Cambria Math" panose="02040503050406030204" pitchFamily="18" charset="0"/>
                          </a:rPr>
                          <m:t>𝑏𝑙𝑢</m:t>
                        </m:r>
                      </m:sub>
                    </m:sSub>
                  </m:oMath>
                </m:oMathPara>
              </a14:m>
              <a:endParaRPr lang="pt-BR" sz="1100"/>
            </a:p>
          </xdr:txBody>
        </xdr:sp>
      </mc:Choice>
      <mc:Fallback xmlns="">
        <xdr:sp macro="" textlink="">
          <xdr:nvSpPr>
            <xdr:cNvPr id="15" name="TextBox 14"/>
            <xdr:cNvSpPr txBox="1"/>
          </xdr:nvSpPr>
          <xdr:spPr>
            <a:xfrm>
              <a:off x="1276350" y="271462"/>
              <a:ext cx="51815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i="0">
                  <a:latin typeface="Cambria Math" panose="02040503050406030204" pitchFamily="18" charset="0"/>
                </a:rPr>
                <a:t>〖</a:t>
              </a:r>
              <a:r>
                <a:rPr lang="en-GB" sz="1100" b="0" i="0">
                  <a:latin typeface="Cambria Math" panose="02040503050406030204" pitchFamily="18" charset="0"/>
                </a:rPr>
                <a:t>𝑖𝑛𝑠𝑙𝑎</a:t>
              </a:r>
              <a:r>
                <a:rPr lang="pt-BR" sz="1100" b="0" i="0">
                  <a:latin typeface="Cambria Math" panose="02040503050406030204" pitchFamily="18" charset="0"/>
                </a:rPr>
                <a:t>〗_</a:t>
              </a:r>
              <a:r>
                <a:rPr lang="en-GB" sz="1100" b="0" i="0">
                  <a:latin typeface="Cambria Math" panose="02040503050406030204" pitchFamily="18" charset="0"/>
                </a:rPr>
                <a:t>𝑏𝑙𝑢</a:t>
              </a:r>
              <a:endParaRPr lang="pt-BR" sz="1100"/>
            </a:p>
          </xdr:txBody>
        </xdr:sp>
      </mc:Fallback>
    </mc:AlternateContent>
    <xdr:clientData/>
  </xdr:oneCellAnchor>
  <xdr:oneCellAnchor>
    <xdr:from>
      <xdr:col>12</xdr:col>
      <xdr:colOff>114300</xdr:colOff>
      <xdr:row>1</xdr:row>
      <xdr:rowOff>33337</xdr:rowOff>
    </xdr:from>
    <xdr:ext cx="387670" cy="261938"/>
    <mc:AlternateContent xmlns:mc="http://schemas.openxmlformats.org/markup-compatibility/2006" xmlns:a14="http://schemas.microsoft.com/office/drawing/2010/main">
      <mc:Choice Requires="a14">
        <xdr:sp macro="" textlink="">
          <xdr:nvSpPr>
            <xdr:cNvPr id="17" name="CaixaDeTexto 3"/>
            <xdr:cNvSpPr txBox="1"/>
          </xdr:nvSpPr>
          <xdr:spPr>
            <a:xfrm>
              <a:off x="10344150" y="223837"/>
              <a:ext cx="38767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e>
                      <m:sub>
                        <m:r>
                          <a:rPr lang="en-GB" sz="1100" b="0" i="1">
                            <a:latin typeface="Cambria Math" panose="02040503050406030204" pitchFamily="18" charset="0"/>
                          </a:rPr>
                          <m:t>𝑝</m:t>
                        </m:r>
                      </m:sub>
                    </m:sSub>
                  </m:oMath>
                </m:oMathPara>
              </a14:m>
              <a:endParaRPr lang="en-GB" sz="1100"/>
            </a:p>
          </xdr:txBody>
        </xdr:sp>
      </mc:Choice>
      <mc:Fallback xmlns="">
        <xdr:sp macro="" textlink="">
          <xdr:nvSpPr>
            <xdr:cNvPr id="17" name="CaixaDeTexto 3"/>
            <xdr:cNvSpPr txBox="1"/>
          </xdr:nvSpPr>
          <xdr:spPr>
            <a:xfrm>
              <a:off x="10344150" y="223837"/>
              <a:ext cx="38767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a:t>
              </a:r>
              <a:r>
                <a:rPr lang="en-GB" sz="1100" b="0" i="0">
                  <a:latin typeface="Cambria Math" panose="02040503050406030204" pitchFamily="18" charset="0"/>
                </a:rPr>
                <a:t>𝑝</a:t>
              </a:r>
              <a:endParaRPr lang="en-GB" sz="1100"/>
            </a:p>
          </xdr:txBody>
        </xdr:sp>
      </mc:Fallback>
    </mc:AlternateContent>
    <xdr:clientData/>
  </xdr:oneCellAnchor>
  <xdr:oneCellAnchor>
    <xdr:from>
      <xdr:col>13</xdr:col>
      <xdr:colOff>257175</xdr:colOff>
      <xdr:row>1</xdr:row>
      <xdr:rowOff>68668</xdr:rowOff>
    </xdr:from>
    <xdr:ext cx="100540" cy="172227"/>
    <mc:AlternateContent xmlns:mc="http://schemas.openxmlformats.org/markup-compatibility/2006" xmlns:a14="http://schemas.microsoft.com/office/drawing/2010/main">
      <mc:Choice Requires="a14">
        <xdr:sp macro="" textlink="">
          <xdr:nvSpPr>
            <xdr:cNvPr id="18" name="CaixaDeTexto 4"/>
            <xdr:cNvSpPr txBox="1"/>
          </xdr:nvSpPr>
          <xdr:spPr>
            <a:xfrm>
              <a:off x="11096625" y="259168"/>
              <a:ext cx="1005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i="1">
                        <a:latin typeface="Cambria Math" panose="02040503050406030204" pitchFamily="18" charset="0"/>
                        <a:ea typeface="Cambria Math" panose="02040503050406030204" pitchFamily="18" charset="0"/>
                      </a:rPr>
                      <m:t>𝜀</m:t>
                    </m:r>
                  </m:oMath>
                </m:oMathPara>
              </a14:m>
              <a:endParaRPr lang="en-GB" sz="1100"/>
            </a:p>
          </xdr:txBody>
        </xdr:sp>
      </mc:Choice>
      <mc:Fallback xmlns="">
        <xdr:sp macro="" textlink="">
          <xdr:nvSpPr>
            <xdr:cNvPr id="18" name="CaixaDeTexto 4"/>
            <xdr:cNvSpPr txBox="1"/>
          </xdr:nvSpPr>
          <xdr:spPr>
            <a:xfrm>
              <a:off x="11096625" y="259168"/>
              <a:ext cx="1005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ea typeface="Cambria Math" panose="02040503050406030204" pitchFamily="18" charset="0"/>
                </a:rPr>
                <a:t>𝜀</a:t>
              </a:r>
              <a:endParaRPr lang="en-GB" sz="1100"/>
            </a:p>
          </xdr:txBody>
        </xdr:sp>
      </mc:Fallback>
    </mc:AlternateContent>
    <xdr:clientData/>
  </xdr:oneCellAnchor>
  <xdr:twoCellAnchor>
    <xdr:from>
      <xdr:col>17</xdr:col>
      <xdr:colOff>529590</xdr:colOff>
      <xdr:row>3</xdr:row>
      <xdr:rowOff>76200</xdr:rowOff>
    </xdr:from>
    <xdr:to>
      <xdr:col>25</xdr:col>
      <xdr:colOff>333375</xdr:colOff>
      <xdr:row>22</xdr:row>
      <xdr:rowOff>38100</xdr:rowOff>
    </xdr:to>
    <xdr:grpSp>
      <xdr:nvGrpSpPr>
        <xdr:cNvPr id="19" name="Group 18"/>
        <xdr:cNvGrpSpPr/>
      </xdr:nvGrpSpPr>
      <xdr:grpSpPr>
        <a:xfrm>
          <a:off x="10359390" y="762000"/>
          <a:ext cx="5013960" cy="3581400"/>
          <a:chOff x="7172325" y="1504950"/>
          <a:chExt cx="6600825" cy="4714875"/>
        </a:xfrm>
      </xdr:grpSpPr>
      <xdr:pic>
        <xdr:nvPicPr>
          <xdr:cNvPr id="6" name="Picture 5"/>
          <xdr:cNvPicPr>
            <a:picLocks noChangeAspect="1"/>
          </xdr:cNvPicPr>
        </xdr:nvPicPr>
        <xdr:blipFill>
          <a:blip xmlns:r="http://schemas.openxmlformats.org/officeDocument/2006/relationships" r:embed="rId1"/>
          <a:stretch>
            <a:fillRect/>
          </a:stretch>
        </xdr:blipFill>
        <xdr:spPr>
          <a:xfrm>
            <a:off x="7172325" y="1504950"/>
            <a:ext cx="3714750" cy="1200150"/>
          </a:xfrm>
          <a:prstGeom prst="rect">
            <a:avLst/>
          </a:prstGeom>
          <a:ln>
            <a:solidFill>
              <a:sysClr val="windowText" lastClr="000000"/>
            </a:solidFill>
          </a:ln>
        </xdr:spPr>
      </xdr:pic>
      <xdr:pic>
        <xdr:nvPicPr>
          <xdr:cNvPr id="7" name="Picture 6"/>
          <xdr:cNvPicPr>
            <a:picLocks noChangeAspect="1"/>
          </xdr:cNvPicPr>
        </xdr:nvPicPr>
        <xdr:blipFill>
          <a:blip xmlns:r="http://schemas.openxmlformats.org/officeDocument/2006/relationships" r:embed="rId2"/>
          <a:stretch>
            <a:fillRect/>
          </a:stretch>
        </xdr:blipFill>
        <xdr:spPr>
          <a:xfrm>
            <a:off x="7172325" y="2733675"/>
            <a:ext cx="5019675" cy="1638300"/>
          </a:xfrm>
          <a:prstGeom prst="rect">
            <a:avLst/>
          </a:prstGeom>
          <a:ln>
            <a:solidFill>
              <a:sysClr val="windowText" lastClr="000000"/>
            </a:solidFill>
          </a:ln>
        </xdr:spPr>
      </xdr:pic>
      <xdr:pic>
        <xdr:nvPicPr>
          <xdr:cNvPr id="8" name="Picture 7"/>
          <xdr:cNvPicPr>
            <a:picLocks noChangeAspect="1"/>
          </xdr:cNvPicPr>
        </xdr:nvPicPr>
        <xdr:blipFill>
          <a:blip xmlns:r="http://schemas.openxmlformats.org/officeDocument/2006/relationships" r:embed="rId3"/>
          <a:stretch>
            <a:fillRect/>
          </a:stretch>
        </xdr:blipFill>
        <xdr:spPr>
          <a:xfrm>
            <a:off x="7172325" y="4400550"/>
            <a:ext cx="6600825" cy="1819275"/>
          </a:xfrm>
          <a:prstGeom prst="rect">
            <a:avLst/>
          </a:prstGeom>
          <a:ln>
            <a:solidFill>
              <a:sysClr val="windowText" lastClr="000000"/>
            </a:solidFill>
          </a:ln>
        </xdr:spPr>
      </xdr:pic>
    </xdr:grpSp>
    <xdr:clientData/>
  </xdr:twoCellAnchor>
  <xdr:oneCellAnchor>
    <xdr:from>
      <xdr:col>18</xdr:col>
      <xdr:colOff>133350</xdr:colOff>
      <xdr:row>1</xdr:row>
      <xdr:rowOff>33337</xdr:rowOff>
    </xdr:from>
    <xdr:ext cx="387670" cy="261938"/>
    <mc:AlternateContent xmlns:mc="http://schemas.openxmlformats.org/markup-compatibility/2006" xmlns:a14="http://schemas.microsoft.com/office/drawing/2010/main">
      <mc:Choice Requires="a14">
        <xdr:sp macro="" textlink="">
          <xdr:nvSpPr>
            <xdr:cNvPr id="20" name="CaixaDeTexto 3"/>
            <xdr:cNvSpPr txBox="1"/>
          </xdr:nvSpPr>
          <xdr:spPr>
            <a:xfrm>
              <a:off x="7400925" y="223837"/>
              <a:ext cx="38767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en-GB" sz="1100" i="1">
                            <a:latin typeface="Cambria Math" panose="02040503050406030204" pitchFamily="18" charset="0"/>
                          </a:rPr>
                        </m:ctrlPr>
                      </m:sSubPr>
                      <m:e>
                        <m:acc>
                          <m:accPr>
                            <m:chr m:val="̃"/>
                            <m:ctrlPr>
                              <a:rPr lang="en-GB" sz="1100" i="1">
                                <a:latin typeface="Cambria Math" panose="02040503050406030204" pitchFamily="18" charset="0"/>
                              </a:rPr>
                            </m:ctrlPr>
                          </m:accPr>
                          <m:e>
                            <m:r>
                              <a:rPr lang="en-GB" sz="1100" b="0" i="1">
                                <a:solidFill>
                                  <a:schemeClr val="tx1"/>
                                </a:solidFill>
                                <a:effectLst/>
                                <a:latin typeface="Cambria Math" panose="02040503050406030204" pitchFamily="18" charset="0"/>
                                <a:ea typeface="+mn-ea"/>
                                <a:cs typeface="+mn-cs"/>
                              </a:rPr>
                              <m:t>𝑀𝑂𝑆</m:t>
                            </m:r>
                          </m:e>
                        </m:acc>
                      </m:e>
                      <m:sub>
                        <m:r>
                          <a:rPr lang="en-GB" sz="1100" b="0" i="1">
                            <a:latin typeface="Cambria Math" panose="02040503050406030204" pitchFamily="18" charset="0"/>
                          </a:rPr>
                          <m:t>𝑝</m:t>
                        </m:r>
                      </m:sub>
                    </m:sSub>
                  </m:oMath>
                </m:oMathPara>
              </a14:m>
              <a:endParaRPr lang="en-GB" sz="1100"/>
            </a:p>
          </xdr:txBody>
        </xdr:sp>
      </mc:Choice>
      <mc:Fallback xmlns="">
        <xdr:sp macro="" textlink="">
          <xdr:nvSpPr>
            <xdr:cNvPr id="20" name="CaixaDeTexto 3"/>
            <xdr:cNvSpPr txBox="1"/>
          </xdr:nvSpPr>
          <xdr:spPr>
            <a:xfrm>
              <a:off x="7400925" y="223837"/>
              <a:ext cx="387670" cy="261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r>
                <a:rPr lang="en-GB" sz="1100" i="0">
                  <a:latin typeface="Cambria Math" panose="02040503050406030204" pitchFamily="18" charset="0"/>
                </a:rPr>
                <a:t>(</a:t>
              </a:r>
              <a:r>
                <a:rPr lang="en-GB" sz="1100" b="0" i="0">
                  <a:solidFill>
                    <a:schemeClr val="tx1"/>
                  </a:solidFill>
                  <a:effectLst/>
                  <a:latin typeface="Cambria Math" panose="02040503050406030204" pitchFamily="18" charset="0"/>
                  <a:ea typeface="+mn-ea"/>
                  <a:cs typeface="+mn-cs"/>
                </a:rPr>
                <a:t>𝑀𝑂𝑆) ̃_</a:t>
              </a:r>
              <a:r>
                <a:rPr lang="en-GB" sz="1100" b="0" i="0">
                  <a:latin typeface="Cambria Math" panose="02040503050406030204" pitchFamily="18" charset="0"/>
                </a:rPr>
                <a:t>𝑝</a:t>
              </a:r>
              <a:endParaRPr lang="en-GB" sz="1100"/>
            </a:p>
          </xdr:txBody>
        </xdr:sp>
      </mc:Fallback>
    </mc:AlternateContent>
    <xdr:clientData/>
  </xdr:oneCellAnchor>
  <xdr:oneCellAnchor>
    <xdr:from>
      <xdr:col>19</xdr:col>
      <xdr:colOff>276225</xdr:colOff>
      <xdr:row>1</xdr:row>
      <xdr:rowOff>68668</xdr:rowOff>
    </xdr:from>
    <xdr:ext cx="100540" cy="172227"/>
    <mc:AlternateContent xmlns:mc="http://schemas.openxmlformats.org/markup-compatibility/2006" xmlns:a14="http://schemas.microsoft.com/office/drawing/2010/main">
      <mc:Choice Requires="a14">
        <xdr:sp macro="" textlink="">
          <xdr:nvSpPr>
            <xdr:cNvPr id="21" name="CaixaDeTexto 4"/>
            <xdr:cNvSpPr txBox="1"/>
          </xdr:nvSpPr>
          <xdr:spPr>
            <a:xfrm>
              <a:off x="8153400" y="259168"/>
              <a:ext cx="1005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i="1">
                        <a:latin typeface="Cambria Math" panose="02040503050406030204" pitchFamily="18" charset="0"/>
                        <a:ea typeface="Cambria Math" panose="02040503050406030204" pitchFamily="18" charset="0"/>
                      </a:rPr>
                      <m:t>𝜀</m:t>
                    </m:r>
                  </m:oMath>
                </m:oMathPara>
              </a14:m>
              <a:endParaRPr lang="en-GB" sz="1100"/>
            </a:p>
          </xdr:txBody>
        </xdr:sp>
      </mc:Choice>
      <mc:Fallback xmlns="">
        <xdr:sp macro="" textlink="">
          <xdr:nvSpPr>
            <xdr:cNvPr id="21" name="CaixaDeTexto 4"/>
            <xdr:cNvSpPr txBox="1"/>
          </xdr:nvSpPr>
          <xdr:spPr>
            <a:xfrm>
              <a:off x="8153400" y="259168"/>
              <a:ext cx="1005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1100" i="0">
                  <a:latin typeface="Cambria Math" panose="02040503050406030204" pitchFamily="18" charset="0"/>
                  <a:ea typeface="Cambria Math" panose="02040503050406030204" pitchFamily="18" charset="0"/>
                </a:rPr>
                <a:t>𝜀</a:t>
              </a:r>
              <a:endParaRPr lang="en-GB" sz="1100"/>
            </a:p>
          </xdr:txBody>
        </xdr:sp>
      </mc:Fallback>
    </mc:AlternateContent>
    <xdr:clientData/>
  </xdr:oneCellAnchor>
  <xdr:twoCellAnchor>
    <xdr:from>
      <xdr:col>7</xdr:col>
      <xdr:colOff>114300</xdr:colOff>
      <xdr:row>6</xdr:row>
      <xdr:rowOff>152400</xdr:rowOff>
    </xdr:from>
    <xdr:to>
      <xdr:col>15</xdr:col>
      <xdr:colOff>357075</xdr:colOff>
      <xdr:row>25</xdr:row>
      <xdr:rowOff>114900</xdr:rowOff>
    </xdr:to>
    <xdr:grpSp>
      <xdr:nvGrpSpPr>
        <xdr:cNvPr id="26" name="Group 25"/>
        <xdr:cNvGrpSpPr/>
      </xdr:nvGrpSpPr>
      <xdr:grpSpPr>
        <a:xfrm>
          <a:off x="3952875" y="1409700"/>
          <a:ext cx="5014800" cy="3582000"/>
          <a:chOff x="1209675" y="542925"/>
          <a:chExt cx="7058025" cy="6096000"/>
        </a:xfrm>
      </xdr:grpSpPr>
      <xdr:pic>
        <xdr:nvPicPr>
          <xdr:cNvPr id="22" name="Picture 21"/>
          <xdr:cNvPicPr>
            <a:picLocks noChangeAspect="1"/>
          </xdr:cNvPicPr>
        </xdr:nvPicPr>
        <xdr:blipFill>
          <a:blip xmlns:r="http://schemas.openxmlformats.org/officeDocument/2006/relationships" r:embed="rId4"/>
          <a:stretch>
            <a:fillRect/>
          </a:stretch>
        </xdr:blipFill>
        <xdr:spPr>
          <a:xfrm>
            <a:off x="1209675" y="542925"/>
            <a:ext cx="4171950" cy="1247775"/>
          </a:xfrm>
          <a:prstGeom prst="rect">
            <a:avLst/>
          </a:prstGeom>
          <a:ln>
            <a:solidFill>
              <a:sysClr val="windowText" lastClr="000000"/>
            </a:solidFill>
          </a:ln>
        </xdr:spPr>
      </xdr:pic>
      <xdr:pic>
        <xdr:nvPicPr>
          <xdr:cNvPr id="24" name="Picture 23"/>
          <xdr:cNvPicPr>
            <a:picLocks noChangeAspect="1"/>
          </xdr:cNvPicPr>
        </xdr:nvPicPr>
        <xdr:blipFill>
          <a:blip xmlns:r="http://schemas.openxmlformats.org/officeDocument/2006/relationships" r:embed="rId5"/>
          <a:stretch>
            <a:fillRect/>
          </a:stretch>
        </xdr:blipFill>
        <xdr:spPr>
          <a:xfrm>
            <a:off x="1209675" y="1819275"/>
            <a:ext cx="5476875" cy="2209800"/>
          </a:xfrm>
          <a:prstGeom prst="rect">
            <a:avLst/>
          </a:prstGeom>
          <a:ln>
            <a:solidFill>
              <a:sysClr val="windowText" lastClr="000000"/>
            </a:solidFill>
          </a:ln>
        </xdr:spPr>
      </xdr:pic>
      <xdr:pic>
        <xdr:nvPicPr>
          <xdr:cNvPr id="25" name="Picture 24"/>
          <xdr:cNvPicPr>
            <a:picLocks noChangeAspect="1"/>
          </xdr:cNvPicPr>
        </xdr:nvPicPr>
        <xdr:blipFill>
          <a:blip xmlns:r="http://schemas.openxmlformats.org/officeDocument/2006/relationships" r:embed="rId6"/>
          <a:stretch>
            <a:fillRect/>
          </a:stretch>
        </xdr:blipFill>
        <xdr:spPr>
          <a:xfrm>
            <a:off x="1209675" y="4057650"/>
            <a:ext cx="7058025" cy="2581275"/>
          </a:xfrm>
          <a:prstGeom prst="rect">
            <a:avLst/>
          </a:prstGeom>
          <a:ln>
            <a:solidFill>
              <a:sysClr val="windowText" lastClr="000000"/>
            </a:solidFill>
          </a:ln>
        </xdr:spPr>
      </xdr:pic>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1"/>
  <sheetViews>
    <sheetView workbookViewId="0">
      <selection sqref="A1:G1"/>
    </sheetView>
  </sheetViews>
  <sheetFormatPr defaultColWidth="8.85546875" defaultRowHeight="15" x14ac:dyDescent="0.25"/>
  <cols>
    <col min="1" max="6" width="5.42578125" style="2" customWidth="1"/>
    <col min="7" max="7" width="5.42578125" style="4" customWidth="1"/>
    <col min="8" max="8" width="3" customWidth="1"/>
    <col min="9" max="14" width="5.42578125" customWidth="1"/>
    <col min="15" max="15" width="6.28515625" bestFit="1" customWidth="1"/>
    <col min="16" max="16" width="3" customWidth="1"/>
    <col min="17" max="23" width="5.42578125" customWidth="1"/>
  </cols>
  <sheetData>
    <row r="1" spans="1:23" x14ac:dyDescent="0.25">
      <c r="A1" s="34" t="s">
        <v>7</v>
      </c>
      <c r="B1" s="34"/>
      <c r="C1" s="34"/>
      <c r="D1" s="34"/>
      <c r="E1" s="34"/>
      <c r="F1" s="34"/>
      <c r="G1" s="34"/>
      <c r="I1" s="34" t="s">
        <v>8</v>
      </c>
      <c r="J1" s="34"/>
      <c r="K1" s="34"/>
      <c r="L1" s="34"/>
      <c r="M1" s="34"/>
      <c r="N1" s="34"/>
      <c r="O1" s="34"/>
      <c r="Q1" s="34" t="s">
        <v>9</v>
      </c>
      <c r="R1" s="34"/>
      <c r="S1" s="34"/>
      <c r="T1" s="34"/>
      <c r="U1" s="34"/>
      <c r="V1" s="34"/>
      <c r="W1" s="34"/>
    </row>
    <row r="2" spans="1:23" s="1" customFormat="1" x14ac:dyDescent="0.25">
      <c r="A2" s="1" t="s">
        <v>0</v>
      </c>
      <c r="B2" s="1" t="s">
        <v>1</v>
      </c>
      <c r="C2" s="1" t="s">
        <v>6</v>
      </c>
      <c r="D2" s="1" t="s">
        <v>2</v>
      </c>
      <c r="E2" s="1" t="s">
        <v>3</v>
      </c>
      <c r="F2" s="1" t="s">
        <v>4</v>
      </c>
      <c r="G2" s="3" t="s">
        <v>5</v>
      </c>
      <c r="I2" s="1" t="s">
        <v>0</v>
      </c>
      <c r="J2" s="1" t="s">
        <v>1</v>
      </c>
      <c r="K2" s="1" t="s">
        <v>6</v>
      </c>
      <c r="L2" s="1" t="s">
        <v>2</v>
      </c>
      <c r="M2" s="1" t="s">
        <v>3</v>
      </c>
      <c r="N2" s="1" t="s">
        <v>4</v>
      </c>
      <c r="O2" s="3" t="s">
        <v>5</v>
      </c>
      <c r="Q2" s="1" t="s">
        <v>0</v>
      </c>
      <c r="R2" s="1" t="s">
        <v>1</v>
      </c>
      <c r="S2" s="1" t="s">
        <v>6</v>
      </c>
      <c r="T2" s="1" t="s">
        <v>2</v>
      </c>
      <c r="U2" s="1" t="s">
        <v>3</v>
      </c>
      <c r="V2" s="1" t="s">
        <v>4</v>
      </c>
      <c r="W2" s="3" t="s">
        <v>5</v>
      </c>
    </row>
    <row r="3" spans="1:23" s="1" customFormat="1" ht="15" customHeight="1" x14ac:dyDescent="0.25">
      <c r="A3" s="2">
        <v>1</v>
      </c>
      <c r="B3" s="2">
        <v>1</v>
      </c>
      <c r="C3" s="2">
        <v>1</v>
      </c>
      <c r="D3" s="2">
        <v>0</v>
      </c>
      <c r="E3" s="2">
        <v>0</v>
      </c>
      <c r="F3" s="2">
        <v>0</v>
      </c>
      <c r="G3" s="3">
        <v>0.76800000000000002</v>
      </c>
      <c r="I3" s="2">
        <v>1</v>
      </c>
      <c r="J3" s="2">
        <v>1</v>
      </c>
      <c r="K3" s="2">
        <v>2</v>
      </c>
      <c r="L3" s="2">
        <v>0</v>
      </c>
      <c r="M3" s="2">
        <v>0</v>
      </c>
      <c r="N3" s="2">
        <v>0</v>
      </c>
      <c r="O3" s="3">
        <v>1.085</v>
      </c>
      <c r="Q3" s="2">
        <v>1</v>
      </c>
      <c r="R3" s="2">
        <v>1</v>
      </c>
      <c r="S3" s="2">
        <v>3</v>
      </c>
      <c r="T3" s="2">
        <v>0</v>
      </c>
      <c r="U3" s="2">
        <v>0</v>
      </c>
      <c r="V3" s="2">
        <v>0</v>
      </c>
      <c r="W3" s="3">
        <v>1</v>
      </c>
    </row>
    <row r="4" spans="1:23" s="1" customFormat="1" ht="15" customHeight="1" x14ac:dyDescent="0.25">
      <c r="A4" s="2">
        <v>1</v>
      </c>
      <c r="B4" s="2">
        <v>2</v>
      </c>
      <c r="C4" s="2">
        <v>1</v>
      </c>
      <c r="D4" s="2">
        <v>0.7</v>
      </c>
      <c r="E4" s="2">
        <v>0</v>
      </c>
      <c r="F4" s="2">
        <v>0</v>
      </c>
      <c r="G4" s="3">
        <v>0.67500000000000004</v>
      </c>
      <c r="I4" s="2">
        <v>1</v>
      </c>
      <c r="J4" s="2">
        <v>2</v>
      </c>
      <c r="K4" s="2">
        <v>2</v>
      </c>
      <c r="L4" s="2">
        <v>0</v>
      </c>
      <c r="M4" s="2">
        <v>0</v>
      </c>
      <c r="N4" s="2">
        <v>0.4</v>
      </c>
      <c r="O4" s="3">
        <v>0.95499999999999996</v>
      </c>
      <c r="Q4" s="2">
        <v>1</v>
      </c>
      <c r="R4" s="2">
        <v>2</v>
      </c>
      <c r="S4" s="2">
        <v>3</v>
      </c>
      <c r="T4" s="2">
        <v>0</v>
      </c>
      <c r="U4" s="2">
        <v>0</v>
      </c>
      <c r="V4" s="2">
        <v>0.6</v>
      </c>
      <c r="W4" s="3">
        <v>0.67300000000000004</v>
      </c>
    </row>
    <row r="5" spans="1:23" s="1" customFormat="1" ht="15" customHeight="1" x14ac:dyDescent="0.25">
      <c r="A5" s="2">
        <v>1</v>
      </c>
      <c r="B5" s="2">
        <v>3</v>
      </c>
      <c r="C5" s="2">
        <v>1</v>
      </c>
      <c r="D5" s="2">
        <v>2.6</v>
      </c>
      <c r="E5" s="2">
        <v>0</v>
      </c>
      <c r="F5" s="2">
        <v>0</v>
      </c>
      <c r="G5" s="3">
        <v>0.65600000000000003</v>
      </c>
      <c r="I5" s="2">
        <v>1</v>
      </c>
      <c r="J5" s="2">
        <v>3</v>
      </c>
      <c r="K5" s="2">
        <v>2</v>
      </c>
      <c r="L5" s="2">
        <v>0</v>
      </c>
      <c r="M5" s="2">
        <v>0</v>
      </c>
      <c r="N5" s="2">
        <v>0.6</v>
      </c>
      <c r="O5" s="3">
        <v>0.65700000000000003</v>
      </c>
      <c r="Q5" s="2">
        <v>1</v>
      </c>
      <c r="R5" s="2">
        <v>3</v>
      </c>
      <c r="S5" s="2">
        <v>3</v>
      </c>
      <c r="T5" s="2">
        <v>0</v>
      </c>
      <c r="U5" s="2">
        <v>0.6</v>
      </c>
      <c r="V5" s="2">
        <v>0</v>
      </c>
      <c r="W5" s="3">
        <v>0.48</v>
      </c>
    </row>
    <row r="6" spans="1:23" s="1" customFormat="1" ht="15" customHeight="1" x14ac:dyDescent="0.25">
      <c r="A6" s="2">
        <v>1</v>
      </c>
      <c r="B6" s="2">
        <v>4</v>
      </c>
      <c r="C6" s="2">
        <v>1</v>
      </c>
      <c r="D6" s="2">
        <v>4.3</v>
      </c>
      <c r="E6" s="2">
        <v>0</v>
      </c>
      <c r="F6" s="2">
        <v>0</v>
      </c>
      <c r="G6" s="3">
        <v>0.625</v>
      </c>
      <c r="I6" s="2">
        <v>1</v>
      </c>
      <c r="J6" s="2">
        <v>4</v>
      </c>
      <c r="K6" s="2">
        <v>2</v>
      </c>
      <c r="L6" s="2">
        <v>0</v>
      </c>
      <c r="M6" s="2">
        <v>0.4</v>
      </c>
      <c r="N6" s="2">
        <v>0</v>
      </c>
      <c r="O6" s="3">
        <v>0.84899999999999998</v>
      </c>
      <c r="Q6" s="2">
        <v>1</v>
      </c>
      <c r="R6" s="2">
        <v>4</v>
      </c>
      <c r="S6" s="2">
        <v>3</v>
      </c>
      <c r="T6" s="2">
        <v>8.1</v>
      </c>
      <c r="U6" s="2">
        <v>0</v>
      </c>
      <c r="V6" s="2">
        <v>0</v>
      </c>
      <c r="W6" s="3">
        <v>0.61299999999999999</v>
      </c>
    </row>
    <row r="7" spans="1:23" s="1" customFormat="1" ht="15" customHeight="1" x14ac:dyDescent="0.25">
      <c r="A7" s="2">
        <v>1</v>
      </c>
      <c r="B7" s="2">
        <v>5</v>
      </c>
      <c r="C7" s="2">
        <v>1</v>
      </c>
      <c r="D7" s="2">
        <v>8.1</v>
      </c>
      <c r="E7" s="2">
        <v>0</v>
      </c>
      <c r="F7" s="2">
        <v>0</v>
      </c>
      <c r="G7" s="3">
        <v>0.59799999999999998</v>
      </c>
      <c r="I7" s="2">
        <v>1</v>
      </c>
      <c r="J7" s="2">
        <v>5</v>
      </c>
      <c r="K7" s="2">
        <v>2</v>
      </c>
      <c r="L7" s="2">
        <v>0</v>
      </c>
      <c r="M7" s="2">
        <v>0.4</v>
      </c>
      <c r="N7" s="2">
        <v>0.4</v>
      </c>
      <c r="O7" s="3">
        <v>0.53900000000000003</v>
      </c>
      <c r="Q7" s="2">
        <v>1</v>
      </c>
      <c r="R7" s="2">
        <v>5</v>
      </c>
      <c r="S7" s="2">
        <v>3</v>
      </c>
      <c r="T7" s="2">
        <v>0.7</v>
      </c>
      <c r="U7" s="2">
        <v>0</v>
      </c>
      <c r="V7" s="2">
        <v>0.4</v>
      </c>
      <c r="W7" s="3">
        <v>0.751</v>
      </c>
    </row>
    <row r="8" spans="1:23" s="1" customFormat="1" ht="15" customHeight="1" x14ac:dyDescent="0.25">
      <c r="A8" s="2">
        <v>1</v>
      </c>
      <c r="B8" s="2">
        <v>6</v>
      </c>
      <c r="C8" s="2">
        <v>1</v>
      </c>
      <c r="D8" s="2">
        <v>0.7</v>
      </c>
      <c r="E8" s="2">
        <v>0</v>
      </c>
      <c r="F8" s="2">
        <v>0</v>
      </c>
      <c r="G8" s="3">
        <v>0.747</v>
      </c>
      <c r="I8" s="2">
        <v>1</v>
      </c>
      <c r="J8" s="2">
        <v>6</v>
      </c>
      <c r="K8" s="2">
        <v>2</v>
      </c>
      <c r="L8" s="2">
        <v>0</v>
      </c>
      <c r="M8" s="2">
        <v>0.4</v>
      </c>
      <c r="N8" s="2">
        <v>0.6</v>
      </c>
      <c r="O8" s="3">
        <v>0.24299999999999999</v>
      </c>
      <c r="Q8" s="2">
        <v>1</v>
      </c>
      <c r="R8" s="2">
        <v>6</v>
      </c>
      <c r="S8" s="2">
        <v>3</v>
      </c>
      <c r="T8" s="2">
        <v>8.1</v>
      </c>
      <c r="U8" s="2">
        <v>0</v>
      </c>
      <c r="V8" s="2">
        <v>0.4</v>
      </c>
      <c r="W8" s="3">
        <v>0.48499999999999999</v>
      </c>
    </row>
    <row r="9" spans="1:23" s="1" customFormat="1" ht="15" customHeight="1" x14ac:dyDescent="0.25">
      <c r="A9" s="2">
        <v>1</v>
      </c>
      <c r="B9" s="2">
        <v>7</v>
      </c>
      <c r="C9" s="2">
        <v>1</v>
      </c>
      <c r="D9" s="2">
        <v>2.6</v>
      </c>
      <c r="E9" s="2">
        <v>0</v>
      </c>
      <c r="F9" s="2">
        <v>0</v>
      </c>
      <c r="G9" s="3">
        <v>0.72299999999999998</v>
      </c>
      <c r="I9" s="2">
        <v>1</v>
      </c>
      <c r="J9" s="2">
        <v>7</v>
      </c>
      <c r="K9" s="2">
        <v>2</v>
      </c>
      <c r="L9" s="2">
        <v>0</v>
      </c>
      <c r="M9" s="2">
        <v>0.6</v>
      </c>
      <c r="N9" s="2">
        <v>0</v>
      </c>
      <c r="O9" s="3">
        <v>0.45100000000000001</v>
      </c>
      <c r="Q9" s="2">
        <v>1</v>
      </c>
      <c r="R9" s="2">
        <v>7</v>
      </c>
      <c r="S9" s="2">
        <v>3</v>
      </c>
      <c r="T9" s="2">
        <v>0.7</v>
      </c>
      <c r="U9" s="2">
        <v>0</v>
      </c>
      <c r="V9" s="2">
        <v>0.6</v>
      </c>
      <c r="W9" s="3">
        <v>0.55400000000000005</v>
      </c>
    </row>
    <row r="10" spans="1:23" s="1" customFormat="1" ht="15" customHeight="1" x14ac:dyDescent="0.25">
      <c r="A10" s="2">
        <v>1</v>
      </c>
      <c r="B10" s="2">
        <v>8</v>
      </c>
      <c r="C10" s="2">
        <v>1</v>
      </c>
      <c r="D10" s="2">
        <v>4.3</v>
      </c>
      <c r="E10" s="2">
        <v>0</v>
      </c>
      <c r="F10" s="2">
        <v>0</v>
      </c>
      <c r="G10" s="3">
        <v>0.66700000000000004</v>
      </c>
      <c r="I10" s="2">
        <v>1</v>
      </c>
      <c r="J10" s="2">
        <v>8</v>
      </c>
      <c r="K10" s="2">
        <v>2</v>
      </c>
      <c r="L10" s="2">
        <v>0</v>
      </c>
      <c r="M10" s="2">
        <v>0.6</v>
      </c>
      <c r="N10" s="2">
        <v>0.4</v>
      </c>
      <c r="O10" s="3">
        <v>0.21299999999999999</v>
      </c>
      <c r="Q10" s="2">
        <v>1</v>
      </c>
      <c r="R10" s="2">
        <v>8</v>
      </c>
      <c r="S10" s="2">
        <v>3</v>
      </c>
      <c r="T10" s="2">
        <v>8.1</v>
      </c>
      <c r="U10" s="2">
        <v>0</v>
      </c>
      <c r="V10" s="2">
        <v>0.6</v>
      </c>
      <c r="W10" s="3">
        <v>0.40600000000000003</v>
      </c>
    </row>
    <row r="11" spans="1:23" s="1" customFormat="1" ht="15" customHeight="1" x14ac:dyDescent="0.25">
      <c r="A11" s="2">
        <v>1</v>
      </c>
      <c r="B11" s="2">
        <v>9</v>
      </c>
      <c r="C11" s="2">
        <v>1</v>
      </c>
      <c r="D11" s="2">
        <v>8.1</v>
      </c>
      <c r="E11" s="2">
        <v>0</v>
      </c>
      <c r="F11" s="2">
        <v>0</v>
      </c>
      <c r="G11" s="3">
        <v>0.65500000000000003</v>
      </c>
      <c r="I11" s="2">
        <v>1</v>
      </c>
      <c r="J11" s="2">
        <v>9</v>
      </c>
      <c r="K11" s="2">
        <v>2</v>
      </c>
      <c r="L11" s="2">
        <v>0</v>
      </c>
      <c r="M11" s="2">
        <v>0.6</v>
      </c>
      <c r="N11" s="2">
        <v>0.6</v>
      </c>
      <c r="O11" s="3">
        <v>1.2999999999999999E-2</v>
      </c>
      <c r="Q11" s="2">
        <v>1</v>
      </c>
      <c r="R11" s="2">
        <v>9</v>
      </c>
      <c r="S11" s="2">
        <v>3</v>
      </c>
      <c r="T11" s="2">
        <v>0.7</v>
      </c>
      <c r="U11" s="2">
        <v>0.4</v>
      </c>
      <c r="V11" s="2">
        <v>0</v>
      </c>
      <c r="W11" s="3">
        <v>0.55400000000000005</v>
      </c>
    </row>
    <row r="12" spans="1:23" s="1" customFormat="1" ht="15" customHeight="1" x14ac:dyDescent="0.25">
      <c r="A12" s="2">
        <v>1</v>
      </c>
      <c r="B12" s="2">
        <v>10</v>
      </c>
      <c r="C12" s="2">
        <v>1</v>
      </c>
      <c r="D12" s="2">
        <v>0.7</v>
      </c>
      <c r="E12" s="2">
        <v>0</v>
      </c>
      <c r="F12" s="2">
        <v>0</v>
      </c>
      <c r="G12" s="3">
        <v>0.751</v>
      </c>
      <c r="I12" s="2">
        <v>1</v>
      </c>
      <c r="J12" s="2">
        <v>10</v>
      </c>
      <c r="K12" s="2">
        <v>2</v>
      </c>
      <c r="L12" s="2">
        <v>0</v>
      </c>
      <c r="M12" s="2">
        <v>0</v>
      </c>
      <c r="N12" s="2">
        <v>0.8</v>
      </c>
      <c r="O12" s="3">
        <v>0.18099999999999999</v>
      </c>
      <c r="Q12" s="2">
        <v>1</v>
      </c>
      <c r="R12" s="2">
        <v>10</v>
      </c>
      <c r="S12" s="2">
        <v>3</v>
      </c>
      <c r="T12" s="2">
        <v>8.1</v>
      </c>
      <c r="U12" s="2">
        <v>0.4</v>
      </c>
      <c r="V12" s="2">
        <v>0</v>
      </c>
      <c r="W12" s="3">
        <v>0.42699999999999999</v>
      </c>
    </row>
    <row r="13" spans="1:23" s="1" customFormat="1" ht="15" customHeight="1" x14ac:dyDescent="0.25">
      <c r="A13" s="2">
        <v>1</v>
      </c>
      <c r="B13" s="2">
        <v>11</v>
      </c>
      <c r="C13" s="2">
        <v>1</v>
      </c>
      <c r="D13" s="2">
        <v>2.6</v>
      </c>
      <c r="E13" s="2">
        <v>0</v>
      </c>
      <c r="F13" s="2">
        <v>0</v>
      </c>
      <c r="G13" s="3">
        <v>0.69299999999999995</v>
      </c>
      <c r="I13" s="2">
        <v>1</v>
      </c>
      <c r="J13" s="2">
        <v>11</v>
      </c>
      <c r="K13" s="2">
        <v>2</v>
      </c>
      <c r="L13" s="2">
        <v>0</v>
      </c>
      <c r="M13" s="2">
        <v>0.8</v>
      </c>
      <c r="N13" s="2">
        <v>0</v>
      </c>
      <c r="O13" s="3">
        <v>0.34100000000000003</v>
      </c>
      <c r="Q13" s="2">
        <v>1</v>
      </c>
      <c r="R13" s="2">
        <v>11</v>
      </c>
      <c r="S13" s="2">
        <v>3</v>
      </c>
      <c r="T13" s="2">
        <v>0.7</v>
      </c>
      <c r="U13" s="2">
        <v>0.4</v>
      </c>
      <c r="V13" s="2">
        <v>0.4</v>
      </c>
      <c r="W13" s="3">
        <v>0.46400000000000002</v>
      </c>
    </row>
    <row r="14" spans="1:23" s="1" customFormat="1" ht="15" customHeight="1" x14ac:dyDescent="0.25">
      <c r="A14" s="2">
        <v>1</v>
      </c>
      <c r="B14" s="2">
        <v>12</v>
      </c>
      <c r="C14" s="2">
        <v>1</v>
      </c>
      <c r="D14" s="2">
        <v>4.3</v>
      </c>
      <c r="E14" s="2">
        <v>0</v>
      </c>
      <c r="F14" s="2">
        <v>0</v>
      </c>
      <c r="G14" s="3">
        <v>0.65200000000000002</v>
      </c>
      <c r="I14" s="2">
        <v>2</v>
      </c>
      <c r="J14" s="2">
        <v>1</v>
      </c>
      <c r="K14" s="2">
        <v>2</v>
      </c>
      <c r="L14" s="2">
        <v>0</v>
      </c>
      <c r="M14" s="2">
        <v>0</v>
      </c>
      <c r="N14" s="2">
        <v>0</v>
      </c>
      <c r="O14" s="3">
        <v>1.046</v>
      </c>
      <c r="Q14" s="2">
        <v>1</v>
      </c>
      <c r="R14" s="2">
        <v>12</v>
      </c>
      <c r="S14" s="2">
        <v>3</v>
      </c>
      <c r="T14" s="2">
        <v>8.1</v>
      </c>
      <c r="U14" s="2">
        <v>0.4</v>
      </c>
      <c r="V14" s="2">
        <v>0.4</v>
      </c>
      <c r="W14" s="3">
        <v>0.36699999999999999</v>
      </c>
    </row>
    <row r="15" spans="1:23" s="1" customFormat="1" ht="15" customHeight="1" x14ac:dyDescent="0.25">
      <c r="A15" s="2">
        <v>1</v>
      </c>
      <c r="B15" s="2">
        <v>13</v>
      </c>
      <c r="C15" s="2">
        <v>1</v>
      </c>
      <c r="D15" s="2">
        <v>8.1</v>
      </c>
      <c r="E15" s="2">
        <v>0</v>
      </c>
      <c r="F15" s="2">
        <v>0</v>
      </c>
      <c r="G15" s="3">
        <v>0.621</v>
      </c>
      <c r="I15" s="2">
        <v>2</v>
      </c>
      <c r="J15" s="2">
        <v>2</v>
      </c>
      <c r="K15" s="2">
        <v>2</v>
      </c>
      <c r="L15" s="2">
        <v>0</v>
      </c>
      <c r="M15" s="2">
        <v>0</v>
      </c>
      <c r="N15" s="2">
        <v>0.4</v>
      </c>
      <c r="O15" s="3">
        <v>0.95</v>
      </c>
      <c r="Q15" s="2">
        <v>1</v>
      </c>
      <c r="R15" s="2">
        <v>13</v>
      </c>
      <c r="S15" s="2">
        <v>3</v>
      </c>
      <c r="T15" s="2">
        <v>0.7</v>
      </c>
      <c r="U15" s="2">
        <v>0.4</v>
      </c>
      <c r="V15" s="2">
        <v>0.6</v>
      </c>
      <c r="W15" s="3">
        <v>0.28299999999999997</v>
      </c>
    </row>
    <row r="16" spans="1:23" s="1" customFormat="1" ht="15" customHeight="1" x14ac:dyDescent="0.25">
      <c r="A16" s="2">
        <v>2</v>
      </c>
      <c r="B16" s="2">
        <v>1</v>
      </c>
      <c r="C16" s="2">
        <v>1</v>
      </c>
      <c r="D16" s="2">
        <v>0</v>
      </c>
      <c r="E16" s="2">
        <v>0</v>
      </c>
      <c r="F16" s="2">
        <v>0</v>
      </c>
      <c r="G16" s="3">
        <v>0.76200000000000001</v>
      </c>
      <c r="I16" s="2">
        <v>2</v>
      </c>
      <c r="J16" s="2">
        <v>3</v>
      </c>
      <c r="K16" s="2">
        <v>2</v>
      </c>
      <c r="L16" s="2">
        <v>0</v>
      </c>
      <c r="M16" s="2">
        <v>0</v>
      </c>
      <c r="N16" s="2">
        <v>0.6</v>
      </c>
      <c r="O16" s="3">
        <v>0.66900000000000004</v>
      </c>
      <c r="Q16" s="2">
        <v>1</v>
      </c>
      <c r="R16" s="2">
        <v>14</v>
      </c>
      <c r="S16" s="2">
        <v>3</v>
      </c>
      <c r="T16" s="2">
        <v>8.1</v>
      </c>
      <c r="U16" s="2">
        <v>0.4</v>
      </c>
      <c r="V16" s="2">
        <v>0.6</v>
      </c>
      <c r="W16" s="3">
        <v>0.20300000000000001</v>
      </c>
    </row>
    <row r="17" spans="1:23" s="1" customFormat="1" ht="15" customHeight="1" x14ac:dyDescent="0.25">
      <c r="A17" s="2">
        <v>2</v>
      </c>
      <c r="B17" s="2">
        <v>2</v>
      </c>
      <c r="C17" s="2">
        <v>1</v>
      </c>
      <c r="D17" s="2">
        <v>0.7</v>
      </c>
      <c r="E17" s="2">
        <v>0</v>
      </c>
      <c r="F17" s="2">
        <v>0</v>
      </c>
      <c r="G17" s="3">
        <v>0.66900000000000004</v>
      </c>
      <c r="I17" s="2">
        <v>2</v>
      </c>
      <c r="J17" s="2">
        <v>4</v>
      </c>
      <c r="K17" s="2">
        <v>2</v>
      </c>
      <c r="L17" s="2">
        <v>0</v>
      </c>
      <c r="M17" s="2">
        <v>0.4</v>
      </c>
      <c r="N17" s="2">
        <v>0</v>
      </c>
      <c r="O17" s="3">
        <v>0.81599999999999995</v>
      </c>
      <c r="Q17" s="2">
        <v>1</v>
      </c>
      <c r="R17" s="2">
        <v>15</v>
      </c>
      <c r="S17" s="2">
        <v>3</v>
      </c>
      <c r="T17" s="2">
        <v>0.7</v>
      </c>
      <c r="U17" s="2">
        <v>0.6</v>
      </c>
      <c r="V17" s="2">
        <v>0</v>
      </c>
      <c r="W17" s="3">
        <v>0.42499999999999999</v>
      </c>
    </row>
    <row r="18" spans="1:23" s="1" customFormat="1" ht="15" customHeight="1" x14ac:dyDescent="0.25">
      <c r="A18" s="2">
        <v>2</v>
      </c>
      <c r="B18" s="2">
        <v>3</v>
      </c>
      <c r="C18" s="2">
        <v>1</v>
      </c>
      <c r="D18" s="2">
        <v>2.6</v>
      </c>
      <c r="E18" s="2">
        <v>0</v>
      </c>
      <c r="F18" s="2">
        <v>0</v>
      </c>
      <c r="G18" s="3">
        <v>0.60799999999999998</v>
      </c>
      <c r="I18" s="2">
        <v>2</v>
      </c>
      <c r="J18" s="2">
        <v>5</v>
      </c>
      <c r="K18" s="2">
        <v>2</v>
      </c>
      <c r="L18" s="2">
        <v>0</v>
      </c>
      <c r="M18" s="2">
        <v>0.4</v>
      </c>
      <c r="N18" s="2">
        <v>0.4</v>
      </c>
      <c r="O18" s="3">
        <v>0.52900000000000003</v>
      </c>
      <c r="Q18" s="2">
        <v>1</v>
      </c>
      <c r="R18" s="2">
        <v>16</v>
      </c>
      <c r="S18" s="2">
        <v>3</v>
      </c>
      <c r="T18" s="2">
        <v>8.1</v>
      </c>
      <c r="U18" s="2">
        <v>0.6</v>
      </c>
      <c r="V18" s="2">
        <v>0</v>
      </c>
      <c r="W18" s="3">
        <v>0.33300000000000002</v>
      </c>
    </row>
    <row r="19" spans="1:23" s="1" customFormat="1" ht="15" customHeight="1" x14ac:dyDescent="0.25">
      <c r="A19" s="2">
        <v>2</v>
      </c>
      <c r="B19" s="2">
        <v>4</v>
      </c>
      <c r="C19" s="2">
        <v>1</v>
      </c>
      <c r="D19" s="2">
        <v>4.3</v>
      </c>
      <c r="E19" s="2">
        <v>0</v>
      </c>
      <c r="F19" s="2">
        <v>0</v>
      </c>
      <c r="G19" s="3">
        <v>0.59899999999999998</v>
      </c>
      <c r="I19" s="2">
        <v>2</v>
      </c>
      <c r="J19" s="2">
        <v>6</v>
      </c>
      <c r="K19" s="2">
        <v>2</v>
      </c>
      <c r="L19" s="2">
        <v>0</v>
      </c>
      <c r="M19" s="2">
        <v>0.4</v>
      </c>
      <c r="N19" s="2">
        <v>0.6</v>
      </c>
      <c r="O19" s="3">
        <v>0.30499999999999999</v>
      </c>
      <c r="Q19" s="2">
        <v>1</v>
      </c>
      <c r="R19" s="2">
        <v>17</v>
      </c>
      <c r="S19" s="2">
        <v>3</v>
      </c>
      <c r="T19" s="2">
        <v>0.7</v>
      </c>
      <c r="U19" s="2">
        <v>0.6</v>
      </c>
      <c r="V19" s="2">
        <v>0.4</v>
      </c>
      <c r="W19" s="3">
        <v>0.24</v>
      </c>
    </row>
    <row r="20" spans="1:23" s="1" customFormat="1" ht="15" customHeight="1" x14ac:dyDescent="0.25">
      <c r="A20" s="2">
        <v>2</v>
      </c>
      <c r="B20" s="2">
        <v>5</v>
      </c>
      <c r="C20" s="2">
        <v>1</v>
      </c>
      <c r="D20" s="2">
        <v>8.1</v>
      </c>
      <c r="E20" s="2">
        <v>0</v>
      </c>
      <c r="F20" s="2">
        <v>0</v>
      </c>
      <c r="G20" s="3">
        <v>0.57299999999999995</v>
      </c>
      <c r="I20" s="2">
        <v>2</v>
      </c>
      <c r="J20" s="2">
        <v>7</v>
      </c>
      <c r="K20" s="2">
        <v>2</v>
      </c>
      <c r="L20" s="2">
        <v>0</v>
      </c>
      <c r="M20" s="2">
        <v>0.6</v>
      </c>
      <c r="N20" s="2">
        <v>0</v>
      </c>
      <c r="O20" s="3">
        <v>0.50700000000000001</v>
      </c>
      <c r="Q20" s="2">
        <v>1</v>
      </c>
      <c r="R20" s="2">
        <v>18</v>
      </c>
      <c r="S20" s="2">
        <v>3</v>
      </c>
      <c r="T20" s="2">
        <v>8.1</v>
      </c>
      <c r="U20" s="2">
        <v>0.6</v>
      </c>
      <c r="V20" s="2">
        <v>0.4</v>
      </c>
      <c r="W20" s="3">
        <v>0.191</v>
      </c>
    </row>
    <row r="21" spans="1:23" s="1" customFormat="1" x14ac:dyDescent="0.25">
      <c r="A21" s="2">
        <v>2</v>
      </c>
      <c r="B21" s="2">
        <v>6</v>
      </c>
      <c r="C21" s="2">
        <v>1</v>
      </c>
      <c r="D21" s="2">
        <v>0.7</v>
      </c>
      <c r="E21" s="2">
        <v>0</v>
      </c>
      <c r="F21" s="2">
        <v>0</v>
      </c>
      <c r="G21" s="3">
        <v>0.66300000000000003</v>
      </c>
      <c r="I21" s="2">
        <v>2</v>
      </c>
      <c r="J21" s="2">
        <v>8</v>
      </c>
      <c r="K21" s="2">
        <v>2</v>
      </c>
      <c r="L21" s="2">
        <v>0</v>
      </c>
      <c r="M21" s="2">
        <v>0.6</v>
      </c>
      <c r="N21" s="2">
        <v>0.4</v>
      </c>
      <c r="O21" s="3">
        <v>0.28199999999999997</v>
      </c>
      <c r="Q21" s="2">
        <v>1</v>
      </c>
      <c r="R21" s="2">
        <v>19</v>
      </c>
      <c r="S21" s="2">
        <v>3</v>
      </c>
      <c r="T21" s="2">
        <v>0.7</v>
      </c>
      <c r="U21" s="2">
        <v>0.6</v>
      </c>
      <c r="V21" s="2">
        <v>0.6</v>
      </c>
      <c r="W21" s="3">
        <v>0.157</v>
      </c>
    </row>
    <row r="22" spans="1:23" s="1" customFormat="1" x14ac:dyDescent="0.25">
      <c r="A22" s="2">
        <v>2</v>
      </c>
      <c r="B22" s="2">
        <v>7</v>
      </c>
      <c r="C22" s="2">
        <v>1</v>
      </c>
      <c r="D22" s="2">
        <v>2.6</v>
      </c>
      <c r="E22" s="2">
        <v>0</v>
      </c>
      <c r="F22" s="2">
        <v>0</v>
      </c>
      <c r="G22" s="3">
        <v>0.63300000000000001</v>
      </c>
      <c r="I22" s="2">
        <v>2</v>
      </c>
      <c r="J22" s="2">
        <v>9</v>
      </c>
      <c r="K22" s="2">
        <v>2</v>
      </c>
      <c r="L22" s="2">
        <v>0</v>
      </c>
      <c r="M22" s="2">
        <v>0.6</v>
      </c>
      <c r="N22" s="2">
        <v>0.6</v>
      </c>
      <c r="O22" s="3">
        <v>0.09</v>
      </c>
      <c r="Q22" s="2">
        <v>1</v>
      </c>
      <c r="R22" s="2">
        <v>20</v>
      </c>
      <c r="S22" s="2">
        <v>3</v>
      </c>
      <c r="T22" s="2">
        <v>8.1</v>
      </c>
      <c r="U22" s="2">
        <v>0.6</v>
      </c>
      <c r="V22" s="2">
        <v>0.6</v>
      </c>
      <c r="W22" s="3">
        <v>0.12</v>
      </c>
    </row>
    <row r="23" spans="1:23" s="1" customFormat="1" ht="15" customHeight="1" x14ac:dyDescent="0.25">
      <c r="A23" s="2">
        <v>2</v>
      </c>
      <c r="B23" s="2">
        <v>8</v>
      </c>
      <c r="C23" s="2">
        <v>1</v>
      </c>
      <c r="D23" s="2">
        <v>4.3</v>
      </c>
      <c r="E23" s="2">
        <v>0</v>
      </c>
      <c r="F23" s="2">
        <v>0</v>
      </c>
      <c r="G23" s="3">
        <v>0.59599999999999997</v>
      </c>
      <c r="I23" s="2">
        <v>2</v>
      </c>
      <c r="J23" s="2">
        <v>10</v>
      </c>
      <c r="K23" s="2">
        <v>2</v>
      </c>
      <c r="L23" s="2">
        <v>0</v>
      </c>
      <c r="M23" s="2">
        <v>0</v>
      </c>
      <c r="N23" s="2">
        <v>0.8</v>
      </c>
      <c r="O23" s="3">
        <v>0.182</v>
      </c>
      <c r="Q23" s="2">
        <v>2</v>
      </c>
      <c r="R23" s="2">
        <v>1</v>
      </c>
      <c r="S23" s="2">
        <v>3</v>
      </c>
      <c r="T23" s="2">
        <v>0</v>
      </c>
      <c r="U23" s="2">
        <v>0</v>
      </c>
      <c r="V23" s="2">
        <v>0</v>
      </c>
      <c r="W23" s="3">
        <v>0.99299999999999999</v>
      </c>
    </row>
    <row r="24" spans="1:23" s="1" customFormat="1" ht="15" customHeight="1" x14ac:dyDescent="0.25">
      <c r="A24" s="2">
        <v>2</v>
      </c>
      <c r="B24" s="2">
        <v>9</v>
      </c>
      <c r="C24" s="2">
        <v>1</v>
      </c>
      <c r="D24" s="2">
        <v>8.1</v>
      </c>
      <c r="E24" s="2">
        <v>0</v>
      </c>
      <c r="F24" s="2">
        <v>0</v>
      </c>
      <c r="G24" s="3">
        <v>0.59899999999999998</v>
      </c>
      <c r="I24" s="2">
        <v>2</v>
      </c>
      <c r="J24" s="2">
        <v>11</v>
      </c>
      <c r="K24" s="2">
        <v>2</v>
      </c>
      <c r="L24" s="2">
        <v>0</v>
      </c>
      <c r="M24" s="2">
        <v>0.8</v>
      </c>
      <c r="N24" s="2">
        <v>0</v>
      </c>
      <c r="O24" s="3">
        <v>0.39</v>
      </c>
      <c r="Q24" s="2">
        <v>2</v>
      </c>
      <c r="R24" s="2">
        <v>2</v>
      </c>
      <c r="S24" s="2">
        <v>3</v>
      </c>
      <c r="T24" s="2">
        <v>0</v>
      </c>
      <c r="U24" s="2">
        <v>0</v>
      </c>
      <c r="V24" s="2">
        <v>0.6</v>
      </c>
      <c r="W24" s="3">
        <v>0.60299999999999998</v>
      </c>
    </row>
    <row r="25" spans="1:23" s="1" customFormat="1" ht="15" customHeight="1" x14ac:dyDescent="0.25">
      <c r="A25" s="2">
        <v>2</v>
      </c>
      <c r="B25" s="2">
        <v>10</v>
      </c>
      <c r="C25" s="2">
        <v>1</v>
      </c>
      <c r="D25" s="2">
        <v>0.7</v>
      </c>
      <c r="E25" s="2">
        <v>0</v>
      </c>
      <c r="F25" s="2">
        <v>0</v>
      </c>
      <c r="G25" s="3">
        <v>0.67500000000000004</v>
      </c>
      <c r="I25" s="2">
        <v>3</v>
      </c>
      <c r="J25" s="2">
        <v>1</v>
      </c>
      <c r="K25" s="2">
        <v>2</v>
      </c>
      <c r="L25" s="2">
        <v>0</v>
      </c>
      <c r="M25" s="2">
        <v>0</v>
      </c>
      <c r="N25" s="2">
        <v>0</v>
      </c>
      <c r="O25" s="3">
        <v>1.077</v>
      </c>
      <c r="Q25" s="2">
        <v>2</v>
      </c>
      <c r="R25" s="2">
        <v>3</v>
      </c>
      <c r="S25" s="2">
        <v>3</v>
      </c>
      <c r="T25" s="2">
        <v>0</v>
      </c>
      <c r="U25" s="2">
        <v>0.6</v>
      </c>
      <c r="V25" s="2">
        <v>0</v>
      </c>
      <c r="W25" s="3">
        <v>0.55600000000000005</v>
      </c>
    </row>
    <row r="26" spans="1:23" s="1" customFormat="1" ht="15" customHeight="1" x14ac:dyDescent="0.25">
      <c r="A26" s="2">
        <v>2</v>
      </c>
      <c r="B26" s="2">
        <v>11</v>
      </c>
      <c r="C26" s="2">
        <v>1</v>
      </c>
      <c r="D26" s="2">
        <v>2.6</v>
      </c>
      <c r="E26" s="2">
        <v>0</v>
      </c>
      <c r="F26" s="2">
        <v>0</v>
      </c>
      <c r="G26" s="3">
        <v>0.60899999999999999</v>
      </c>
      <c r="I26" s="2">
        <v>3</v>
      </c>
      <c r="J26" s="2">
        <v>2</v>
      </c>
      <c r="K26" s="2">
        <v>2</v>
      </c>
      <c r="L26" s="2">
        <v>0</v>
      </c>
      <c r="M26" s="2">
        <v>0</v>
      </c>
      <c r="N26" s="2">
        <v>0.4</v>
      </c>
      <c r="O26" s="3">
        <v>1.008</v>
      </c>
      <c r="Q26" s="2">
        <v>2</v>
      </c>
      <c r="R26" s="2">
        <v>4</v>
      </c>
      <c r="S26" s="2">
        <v>3</v>
      </c>
      <c r="T26" s="2">
        <v>8.1</v>
      </c>
      <c r="U26" s="2">
        <v>0</v>
      </c>
      <c r="V26" s="2">
        <v>0</v>
      </c>
      <c r="W26" s="3">
        <v>0.505</v>
      </c>
    </row>
    <row r="27" spans="1:23" s="1" customFormat="1" ht="15" customHeight="1" x14ac:dyDescent="0.25">
      <c r="A27" s="2">
        <v>2</v>
      </c>
      <c r="B27" s="2">
        <v>12</v>
      </c>
      <c r="C27" s="2">
        <v>1</v>
      </c>
      <c r="D27" s="2">
        <v>4.3</v>
      </c>
      <c r="E27" s="2">
        <v>0</v>
      </c>
      <c r="F27" s="2">
        <v>0</v>
      </c>
      <c r="G27" s="3">
        <v>0.6</v>
      </c>
      <c r="I27" s="2">
        <v>3</v>
      </c>
      <c r="J27" s="2">
        <v>3</v>
      </c>
      <c r="K27" s="2">
        <v>2</v>
      </c>
      <c r="L27" s="2">
        <v>0</v>
      </c>
      <c r="M27" s="2">
        <v>0</v>
      </c>
      <c r="N27" s="2">
        <v>0.6</v>
      </c>
      <c r="O27" s="3">
        <v>0.55200000000000005</v>
      </c>
      <c r="Q27" s="2">
        <v>2</v>
      </c>
      <c r="R27" s="2">
        <v>5</v>
      </c>
      <c r="S27" s="2">
        <v>3</v>
      </c>
      <c r="T27" s="2">
        <v>0.7</v>
      </c>
      <c r="U27" s="2">
        <v>0</v>
      </c>
      <c r="V27" s="2">
        <v>0.4</v>
      </c>
      <c r="W27" s="3">
        <v>0.85299999999999998</v>
      </c>
    </row>
    <row r="28" spans="1:23" s="1" customFormat="1" ht="15" customHeight="1" x14ac:dyDescent="0.25">
      <c r="A28" s="2">
        <v>2</v>
      </c>
      <c r="B28" s="2">
        <v>13</v>
      </c>
      <c r="C28" s="2">
        <v>1</v>
      </c>
      <c r="D28" s="2">
        <v>8.1</v>
      </c>
      <c r="E28" s="2">
        <v>0</v>
      </c>
      <c r="F28" s="2">
        <v>0</v>
      </c>
      <c r="G28" s="3">
        <v>0.60399999999999998</v>
      </c>
      <c r="I28" s="2">
        <v>3</v>
      </c>
      <c r="J28" s="2">
        <v>4</v>
      </c>
      <c r="K28" s="2">
        <v>2</v>
      </c>
      <c r="L28" s="2">
        <v>0</v>
      </c>
      <c r="M28" s="2">
        <v>0.4</v>
      </c>
      <c r="N28" s="2">
        <v>0</v>
      </c>
      <c r="O28" s="3">
        <v>0.754</v>
      </c>
      <c r="Q28" s="2">
        <v>2</v>
      </c>
      <c r="R28" s="2">
        <v>6</v>
      </c>
      <c r="S28" s="2">
        <v>3</v>
      </c>
      <c r="T28" s="2">
        <v>8.1</v>
      </c>
      <c r="U28" s="2">
        <v>0</v>
      </c>
      <c r="V28" s="2">
        <v>0.4</v>
      </c>
      <c r="W28" s="3">
        <v>0.65700000000000003</v>
      </c>
    </row>
    <row r="29" spans="1:23" s="1" customFormat="1" ht="15" customHeight="1" x14ac:dyDescent="0.25">
      <c r="A29" s="2">
        <v>3</v>
      </c>
      <c r="B29" s="2">
        <v>1</v>
      </c>
      <c r="C29" s="2">
        <v>1</v>
      </c>
      <c r="D29" s="2">
        <v>0</v>
      </c>
      <c r="E29" s="2">
        <v>0</v>
      </c>
      <c r="F29" s="2">
        <v>0</v>
      </c>
      <c r="G29" s="3">
        <v>0.76700000000000002</v>
      </c>
      <c r="I29" s="2">
        <v>3</v>
      </c>
      <c r="J29" s="2">
        <v>5</v>
      </c>
      <c r="K29" s="2">
        <v>2</v>
      </c>
      <c r="L29" s="2">
        <v>0</v>
      </c>
      <c r="M29" s="2">
        <v>0.4</v>
      </c>
      <c r="N29" s="2">
        <v>0.4</v>
      </c>
      <c r="O29" s="3">
        <v>0.40699999999999997</v>
      </c>
      <c r="Q29" s="2">
        <v>2</v>
      </c>
      <c r="R29" s="2">
        <v>7</v>
      </c>
      <c r="S29" s="2">
        <v>3</v>
      </c>
      <c r="T29" s="2">
        <v>0.7</v>
      </c>
      <c r="U29" s="2">
        <v>0</v>
      </c>
      <c r="V29" s="2">
        <v>0.6</v>
      </c>
      <c r="W29" s="3">
        <v>0.64500000000000002</v>
      </c>
    </row>
    <row r="30" spans="1:23" s="1" customFormat="1" ht="15" customHeight="1" x14ac:dyDescent="0.25">
      <c r="A30" s="2">
        <v>3</v>
      </c>
      <c r="B30" s="2">
        <v>2</v>
      </c>
      <c r="C30" s="2">
        <v>1</v>
      </c>
      <c r="D30" s="2">
        <v>0.7</v>
      </c>
      <c r="E30" s="2">
        <v>0</v>
      </c>
      <c r="F30" s="2">
        <v>0</v>
      </c>
      <c r="G30" s="3">
        <v>0.754</v>
      </c>
      <c r="I30" s="2">
        <v>3</v>
      </c>
      <c r="J30" s="2">
        <v>6</v>
      </c>
      <c r="K30" s="2">
        <v>2</v>
      </c>
      <c r="L30" s="2">
        <v>0</v>
      </c>
      <c r="M30" s="2">
        <v>0.4</v>
      </c>
      <c r="N30" s="2">
        <v>0.6</v>
      </c>
      <c r="O30" s="3">
        <v>0.12</v>
      </c>
      <c r="Q30" s="2">
        <v>2</v>
      </c>
      <c r="R30" s="2">
        <v>8</v>
      </c>
      <c r="S30" s="2">
        <v>3</v>
      </c>
      <c r="T30" s="2">
        <v>8.1</v>
      </c>
      <c r="U30" s="2">
        <v>0</v>
      </c>
      <c r="V30" s="2">
        <v>0.6</v>
      </c>
      <c r="W30" s="3">
        <v>0.503</v>
      </c>
    </row>
    <row r="31" spans="1:23" s="1" customFormat="1" ht="15" customHeight="1" x14ac:dyDescent="0.25">
      <c r="A31" s="2">
        <v>3</v>
      </c>
      <c r="B31" s="2">
        <v>3</v>
      </c>
      <c r="C31" s="2">
        <v>1</v>
      </c>
      <c r="D31" s="2">
        <v>2.6</v>
      </c>
      <c r="E31" s="2">
        <v>0</v>
      </c>
      <c r="F31" s="2">
        <v>0</v>
      </c>
      <c r="G31" s="3">
        <v>0.72799999999999998</v>
      </c>
      <c r="I31" s="2">
        <v>3</v>
      </c>
      <c r="J31" s="2">
        <v>7</v>
      </c>
      <c r="K31" s="2">
        <v>2</v>
      </c>
      <c r="L31" s="2">
        <v>0</v>
      </c>
      <c r="M31" s="2">
        <v>0.6</v>
      </c>
      <c r="N31" s="2">
        <v>0</v>
      </c>
      <c r="O31" s="3">
        <v>0.47099999999999997</v>
      </c>
      <c r="Q31" s="2">
        <v>2</v>
      </c>
      <c r="R31" s="2">
        <v>9</v>
      </c>
      <c r="S31" s="2">
        <v>3</v>
      </c>
      <c r="T31" s="2">
        <v>0.7</v>
      </c>
      <c r="U31" s="2">
        <v>0.4</v>
      </c>
      <c r="V31" s="2">
        <v>0</v>
      </c>
      <c r="W31" s="3">
        <v>0.623</v>
      </c>
    </row>
    <row r="32" spans="1:23" s="1" customFormat="1" ht="15" customHeight="1" x14ac:dyDescent="0.25">
      <c r="A32" s="2">
        <v>3</v>
      </c>
      <c r="B32" s="2">
        <v>4</v>
      </c>
      <c r="C32" s="2">
        <v>1</v>
      </c>
      <c r="D32" s="2">
        <v>4.3</v>
      </c>
      <c r="E32" s="2">
        <v>0</v>
      </c>
      <c r="F32" s="2">
        <v>0</v>
      </c>
      <c r="G32" s="3">
        <v>0.68799999999999994</v>
      </c>
      <c r="I32" s="2">
        <v>3</v>
      </c>
      <c r="J32" s="2">
        <v>8</v>
      </c>
      <c r="K32" s="2">
        <v>2</v>
      </c>
      <c r="L32" s="2">
        <v>0</v>
      </c>
      <c r="M32" s="2">
        <v>0.6</v>
      </c>
      <c r="N32" s="2">
        <v>0.4</v>
      </c>
      <c r="O32" s="3">
        <v>9.7000000000000003E-2</v>
      </c>
      <c r="Q32" s="2">
        <v>2</v>
      </c>
      <c r="R32" s="2">
        <v>10</v>
      </c>
      <c r="S32" s="2">
        <v>3</v>
      </c>
      <c r="T32" s="2">
        <v>8.1</v>
      </c>
      <c r="U32" s="2">
        <v>0.4</v>
      </c>
      <c r="V32" s="2">
        <v>0</v>
      </c>
      <c r="W32" s="3">
        <v>0.41</v>
      </c>
    </row>
    <row r="33" spans="1:23" s="1" customFormat="1" ht="15" customHeight="1" x14ac:dyDescent="0.25">
      <c r="A33" s="2">
        <v>3</v>
      </c>
      <c r="B33" s="2">
        <v>5</v>
      </c>
      <c r="C33" s="2">
        <v>1</v>
      </c>
      <c r="D33" s="2">
        <v>8.1</v>
      </c>
      <c r="E33" s="2">
        <v>0</v>
      </c>
      <c r="F33" s="2">
        <v>0</v>
      </c>
      <c r="G33" s="3">
        <v>0.67700000000000005</v>
      </c>
      <c r="I33" s="2">
        <v>3</v>
      </c>
      <c r="J33" s="2">
        <v>9</v>
      </c>
      <c r="K33" s="2">
        <v>2</v>
      </c>
      <c r="L33" s="2">
        <v>0</v>
      </c>
      <c r="M33" s="2">
        <v>0.6</v>
      </c>
      <c r="N33" s="2">
        <v>0.6</v>
      </c>
      <c r="O33" s="3">
        <v>5.0000000000000001E-3</v>
      </c>
      <c r="Q33" s="2">
        <v>2</v>
      </c>
      <c r="R33" s="2">
        <v>11</v>
      </c>
      <c r="S33" s="2">
        <v>3</v>
      </c>
      <c r="T33" s="2">
        <v>0.7</v>
      </c>
      <c r="U33" s="2">
        <v>0.4</v>
      </c>
      <c r="V33" s="2">
        <v>0.4</v>
      </c>
      <c r="W33" s="3">
        <v>0.60899999999999999</v>
      </c>
    </row>
    <row r="34" spans="1:23" s="1" customFormat="1" ht="15" customHeight="1" x14ac:dyDescent="0.25">
      <c r="A34" s="2">
        <v>3</v>
      </c>
      <c r="B34" s="2">
        <v>6</v>
      </c>
      <c r="C34" s="2">
        <v>1</v>
      </c>
      <c r="D34" s="2">
        <v>0.7</v>
      </c>
      <c r="E34" s="2">
        <v>0</v>
      </c>
      <c r="F34" s="2">
        <v>0</v>
      </c>
      <c r="G34" s="3">
        <v>0.77100000000000002</v>
      </c>
      <c r="I34" s="2">
        <v>3</v>
      </c>
      <c r="J34" s="2">
        <v>10</v>
      </c>
      <c r="K34" s="2">
        <v>2</v>
      </c>
      <c r="L34" s="2">
        <v>0</v>
      </c>
      <c r="M34" s="2">
        <v>0</v>
      </c>
      <c r="N34" s="2">
        <v>0.8</v>
      </c>
      <c r="O34" s="3">
        <v>0.02</v>
      </c>
      <c r="Q34" s="2">
        <v>2</v>
      </c>
      <c r="R34" s="2">
        <v>12</v>
      </c>
      <c r="S34" s="2">
        <v>3</v>
      </c>
      <c r="T34" s="2">
        <v>8.1</v>
      </c>
      <c r="U34" s="2">
        <v>0.4</v>
      </c>
      <c r="V34" s="2">
        <v>0.4</v>
      </c>
      <c r="W34" s="3">
        <v>0.52500000000000002</v>
      </c>
    </row>
    <row r="35" spans="1:23" s="1" customFormat="1" ht="15" customHeight="1" x14ac:dyDescent="0.25">
      <c r="A35" s="2">
        <v>3</v>
      </c>
      <c r="B35" s="2">
        <v>7</v>
      </c>
      <c r="C35" s="2">
        <v>1</v>
      </c>
      <c r="D35" s="2">
        <v>2.6</v>
      </c>
      <c r="E35" s="2">
        <v>0</v>
      </c>
      <c r="F35" s="2">
        <v>0</v>
      </c>
      <c r="G35" s="3">
        <v>0.75800000000000001</v>
      </c>
      <c r="I35" s="2">
        <v>3</v>
      </c>
      <c r="J35" s="2">
        <v>11</v>
      </c>
      <c r="K35" s="2">
        <v>2</v>
      </c>
      <c r="L35" s="2">
        <v>0</v>
      </c>
      <c r="M35" s="2">
        <v>0.8</v>
      </c>
      <c r="N35" s="2">
        <v>0</v>
      </c>
      <c r="O35" s="3">
        <v>0.23400000000000001</v>
      </c>
      <c r="Q35" s="2">
        <v>2</v>
      </c>
      <c r="R35" s="2">
        <v>13</v>
      </c>
      <c r="S35" s="2">
        <v>3</v>
      </c>
      <c r="T35" s="2">
        <v>0.7</v>
      </c>
      <c r="U35" s="2">
        <v>0.4</v>
      </c>
      <c r="V35" s="2">
        <v>0.6</v>
      </c>
      <c r="W35" s="3">
        <v>0.34300000000000003</v>
      </c>
    </row>
    <row r="36" spans="1:23" s="1" customFormat="1" ht="15" customHeight="1" x14ac:dyDescent="0.25">
      <c r="A36" s="2">
        <v>3</v>
      </c>
      <c r="B36" s="2">
        <v>8</v>
      </c>
      <c r="C36" s="2">
        <v>1</v>
      </c>
      <c r="D36" s="2">
        <v>4.3</v>
      </c>
      <c r="E36" s="2">
        <v>0</v>
      </c>
      <c r="F36" s="2">
        <v>0</v>
      </c>
      <c r="G36" s="3">
        <v>0.72799999999999998</v>
      </c>
      <c r="I36" s="2">
        <v>4</v>
      </c>
      <c r="J36" s="2">
        <v>1</v>
      </c>
      <c r="K36" s="2">
        <v>2</v>
      </c>
      <c r="L36" s="2">
        <v>0</v>
      </c>
      <c r="M36" s="2">
        <v>0</v>
      </c>
      <c r="N36" s="2">
        <v>0</v>
      </c>
      <c r="O36" s="3">
        <v>1.0449999999999999</v>
      </c>
      <c r="Q36" s="2">
        <v>2</v>
      </c>
      <c r="R36" s="2">
        <v>14</v>
      </c>
      <c r="S36" s="2">
        <v>3</v>
      </c>
      <c r="T36" s="2">
        <v>8.1</v>
      </c>
      <c r="U36" s="2">
        <v>0.4</v>
      </c>
      <c r="V36" s="2">
        <v>0.6</v>
      </c>
      <c r="W36" s="3">
        <v>0.35199999999999998</v>
      </c>
    </row>
    <row r="37" spans="1:23" s="1" customFormat="1" ht="15" customHeight="1" x14ac:dyDescent="0.25">
      <c r="A37" s="2">
        <v>3</v>
      </c>
      <c r="B37" s="2">
        <v>9</v>
      </c>
      <c r="C37" s="2">
        <v>1</v>
      </c>
      <c r="D37" s="2">
        <v>8.1</v>
      </c>
      <c r="E37" s="2">
        <v>0</v>
      </c>
      <c r="F37" s="2">
        <v>0</v>
      </c>
      <c r="G37" s="3">
        <v>0.70899999999999996</v>
      </c>
      <c r="I37" s="2">
        <v>4</v>
      </c>
      <c r="J37" s="2">
        <v>2</v>
      </c>
      <c r="K37" s="2">
        <v>2</v>
      </c>
      <c r="L37" s="2">
        <v>0</v>
      </c>
      <c r="M37" s="2">
        <v>0</v>
      </c>
      <c r="N37" s="2">
        <v>0.4</v>
      </c>
      <c r="O37" s="3">
        <v>1.02</v>
      </c>
      <c r="Q37" s="2">
        <v>2</v>
      </c>
      <c r="R37" s="2">
        <v>15</v>
      </c>
      <c r="S37" s="2">
        <v>3</v>
      </c>
      <c r="T37" s="2">
        <v>0.7</v>
      </c>
      <c r="U37" s="2">
        <v>0.6</v>
      </c>
      <c r="V37" s="2">
        <v>0</v>
      </c>
      <c r="W37" s="3">
        <v>0.498</v>
      </c>
    </row>
    <row r="38" spans="1:23" s="1" customFormat="1" ht="15" customHeight="1" x14ac:dyDescent="0.25">
      <c r="A38" s="2">
        <v>3</v>
      </c>
      <c r="B38" s="2">
        <v>10</v>
      </c>
      <c r="C38" s="2">
        <v>1</v>
      </c>
      <c r="D38" s="2">
        <v>0.7</v>
      </c>
      <c r="E38" s="2">
        <v>0</v>
      </c>
      <c r="F38" s="2">
        <v>0</v>
      </c>
      <c r="G38" s="3">
        <v>0.76600000000000001</v>
      </c>
      <c r="I38" s="2">
        <v>4</v>
      </c>
      <c r="J38" s="2">
        <v>3</v>
      </c>
      <c r="K38" s="2">
        <v>2</v>
      </c>
      <c r="L38" s="2">
        <v>0</v>
      </c>
      <c r="M38" s="2">
        <v>0</v>
      </c>
      <c r="N38" s="2">
        <v>0.6</v>
      </c>
      <c r="O38" s="3">
        <v>0.83199999999999996</v>
      </c>
      <c r="Q38" s="2">
        <v>2</v>
      </c>
      <c r="R38" s="2">
        <v>16</v>
      </c>
      <c r="S38" s="2">
        <v>3</v>
      </c>
      <c r="T38" s="2">
        <v>8.1</v>
      </c>
      <c r="U38" s="2">
        <v>0.6</v>
      </c>
      <c r="V38" s="2">
        <v>0</v>
      </c>
      <c r="W38" s="3">
        <v>0.34899999999999998</v>
      </c>
    </row>
    <row r="39" spans="1:23" s="1" customFormat="1" ht="15" customHeight="1" x14ac:dyDescent="0.25">
      <c r="A39" s="2">
        <v>3</v>
      </c>
      <c r="B39" s="2">
        <v>11</v>
      </c>
      <c r="C39" s="2">
        <v>1</v>
      </c>
      <c r="D39" s="2">
        <v>2.6</v>
      </c>
      <c r="E39" s="2">
        <v>0</v>
      </c>
      <c r="F39" s="2">
        <v>0</v>
      </c>
      <c r="G39" s="3">
        <v>0.751</v>
      </c>
      <c r="I39" s="2">
        <v>4</v>
      </c>
      <c r="J39" s="2">
        <v>4</v>
      </c>
      <c r="K39" s="2">
        <v>2</v>
      </c>
      <c r="L39" s="2">
        <v>0</v>
      </c>
      <c r="M39" s="2">
        <v>0.4</v>
      </c>
      <c r="N39" s="2">
        <v>0</v>
      </c>
      <c r="O39" s="3">
        <v>0.51100000000000001</v>
      </c>
      <c r="Q39" s="2">
        <v>2</v>
      </c>
      <c r="R39" s="2">
        <v>17</v>
      </c>
      <c r="S39" s="2">
        <v>3</v>
      </c>
      <c r="T39" s="2">
        <v>0.7</v>
      </c>
      <c r="U39" s="2">
        <v>0.6</v>
      </c>
      <c r="V39" s="2">
        <v>0.4</v>
      </c>
      <c r="W39" s="3">
        <v>0.35299999999999998</v>
      </c>
    </row>
    <row r="40" spans="1:23" s="1" customFormat="1" ht="15" customHeight="1" x14ac:dyDescent="0.25">
      <c r="A40" s="2">
        <v>3</v>
      </c>
      <c r="B40" s="2">
        <v>12</v>
      </c>
      <c r="C40" s="2">
        <v>1</v>
      </c>
      <c r="D40" s="2">
        <v>4.3</v>
      </c>
      <c r="E40" s="2">
        <v>0</v>
      </c>
      <c r="F40" s="2">
        <v>0</v>
      </c>
      <c r="G40" s="3">
        <v>0.73</v>
      </c>
      <c r="I40" s="2">
        <v>4</v>
      </c>
      <c r="J40" s="2">
        <v>5</v>
      </c>
      <c r="K40" s="2">
        <v>2</v>
      </c>
      <c r="L40" s="2">
        <v>0</v>
      </c>
      <c r="M40" s="2">
        <v>0.4</v>
      </c>
      <c r="N40" s="2">
        <v>0.4</v>
      </c>
      <c r="O40" s="3">
        <v>0.439</v>
      </c>
      <c r="Q40" s="2">
        <v>2</v>
      </c>
      <c r="R40" s="2">
        <v>18</v>
      </c>
      <c r="S40" s="2">
        <v>3</v>
      </c>
      <c r="T40" s="2">
        <v>8.1</v>
      </c>
      <c r="U40" s="2">
        <v>0.6</v>
      </c>
      <c r="V40" s="2">
        <v>0.4</v>
      </c>
      <c r="W40" s="3">
        <v>0.34100000000000003</v>
      </c>
    </row>
    <row r="41" spans="1:23" s="1" customFormat="1" x14ac:dyDescent="0.25">
      <c r="A41" s="2">
        <v>3</v>
      </c>
      <c r="B41" s="2">
        <v>13</v>
      </c>
      <c r="C41" s="2">
        <v>1</v>
      </c>
      <c r="D41" s="2">
        <v>8.1</v>
      </c>
      <c r="E41" s="2">
        <v>0</v>
      </c>
      <c r="F41" s="2">
        <v>0</v>
      </c>
      <c r="G41" s="3">
        <v>0.71299999999999997</v>
      </c>
      <c r="I41" s="2">
        <v>4</v>
      </c>
      <c r="J41" s="2">
        <v>6</v>
      </c>
      <c r="K41" s="2">
        <v>2</v>
      </c>
      <c r="L41" s="2">
        <v>0</v>
      </c>
      <c r="M41" s="2">
        <v>0.4</v>
      </c>
      <c r="N41" s="2">
        <v>0.6</v>
      </c>
      <c r="O41" s="3">
        <v>0.25700000000000001</v>
      </c>
      <c r="Q41" s="2">
        <v>2</v>
      </c>
      <c r="R41" s="2">
        <v>19</v>
      </c>
      <c r="S41" s="2">
        <v>3</v>
      </c>
      <c r="T41" s="2">
        <v>0.7</v>
      </c>
      <c r="U41" s="2">
        <v>0.6</v>
      </c>
      <c r="V41" s="2">
        <v>0.6</v>
      </c>
      <c r="W41" s="3">
        <v>0.19400000000000001</v>
      </c>
    </row>
    <row r="42" spans="1:23" s="1" customFormat="1" x14ac:dyDescent="0.25">
      <c r="A42" s="2">
        <v>4</v>
      </c>
      <c r="B42" s="2">
        <v>1</v>
      </c>
      <c r="C42" s="2">
        <v>1</v>
      </c>
      <c r="D42" s="2">
        <v>0</v>
      </c>
      <c r="E42" s="2">
        <v>0</v>
      </c>
      <c r="F42" s="2">
        <v>0</v>
      </c>
      <c r="G42" s="3">
        <v>0.77100000000000002</v>
      </c>
      <c r="I42" s="2">
        <v>4</v>
      </c>
      <c r="J42" s="2">
        <v>7</v>
      </c>
      <c r="K42" s="2">
        <v>2</v>
      </c>
      <c r="L42" s="2">
        <v>0</v>
      </c>
      <c r="M42" s="2">
        <v>0.6</v>
      </c>
      <c r="N42" s="2">
        <v>0</v>
      </c>
      <c r="O42" s="3">
        <v>0.28899999999999998</v>
      </c>
      <c r="Q42" s="2">
        <v>2</v>
      </c>
      <c r="R42" s="2">
        <v>20</v>
      </c>
      <c r="S42" s="2">
        <v>3</v>
      </c>
      <c r="T42" s="2">
        <v>8.1</v>
      </c>
      <c r="U42" s="2">
        <v>0.6</v>
      </c>
      <c r="V42" s="2">
        <v>0.6</v>
      </c>
      <c r="W42" s="3">
        <v>0.249</v>
      </c>
    </row>
    <row r="43" spans="1:23" s="1" customFormat="1" ht="15" customHeight="1" x14ac:dyDescent="0.25">
      <c r="A43" s="2">
        <v>4</v>
      </c>
      <c r="B43" s="2">
        <v>2</v>
      </c>
      <c r="C43" s="2">
        <v>1</v>
      </c>
      <c r="D43" s="2">
        <v>0.7</v>
      </c>
      <c r="E43" s="2">
        <v>0</v>
      </c>
      <c r="F43" s="2">
        <v>0</v>
      </c>
      <c r="G43" s="3">
        <v>0.72099999999999997</v>
      </c>
      <c r="I43" s="2">
        <v>4</v>
      </c>
      <c r="J43" s="2">
        <v>8</v>
      </c>
      <c r="K43" s="2">
        <v>2</v>
      </c>
      <c r="L43" s="2">
        <v>0</v>
      </c>
      <c r="M43" s="2">
        <v>0.6</v>
      </c>
      <c r="N43" s="2">
        <v>0.4</v>
      </c>
      <c r="O43" s="3">
        <v>0.27100000000000002</v>
      </c>
      <c r="Q43" s="2">
        <v>3</v>
      </c>
      <c r="R43" s="2">
        <v>1</v>
      </c>
      <c r="S43" s="2">
        <v>3</v>
      </c>
      <c r="T43" s="2">
        <v>0</v>
      </c>
      <c r="U43" s="2">
        <v>0</v>
      </c>
      <c r="V43" s="2">
        <v>0</v>
      </c>
      <c r="W43" s="3">
        <v>0.98699999999999999</v>
      </c>
    </row>
    <row r="44" spans="1:23" s="1" customFormat="1" ht="15" customHeight="1" x14ac:dyDescent="0.25">
      <c r="A44" s="2">
        <v>4</v>
      </c>
      <c r="B44" s="2">
        <v>3</v>
      </c>
      <c r="C44" s="2">
        <v>1</v>
      </c>
      <c r="D44" s="2">
        <v>2.6</v>
      </c>
      <c r="E44" s="2">
        <v>0</v>
      </c>
      <c r="F44" s="2">
        <v>0</v>
      </c>
      <c r="G44" s="3">
        <v>0.65600000000000003</v>
      </c>
      <c r="I44" s="2">
        <v>4</v>
      </c>
      <c r="J44" s="2">
        <v>9</v>
      </c>
      <c r="K44" s="2">
        <v>2</v>
      </c>
      <c r="L44" s="2">
        <v>0</v>
      </c>
      <c r="M44" s="2">
        <v>0.6</v>
      </c>
      <c r="N44" s="2">
        <v>0.6</v>
      </c>
      <c r="O44" s="3">
        <v>9.2999999999999999E-2</v>
      </c>
      <c r="Q44" s="2">
        <v>3</v>
      </c>
      <c r="R44" s="2">
        <v>2</v>
      </c>
      <c r="S44" s="2">
        <v>3</v>
      </c>
      <c r="T44" s="2">
        <v>0</v>
      </c>
      <c r="U44" s="2">
        <v>0</v>
      </c>
      <c r="V44" s="2">
        <v>0.6</v>
      </c>
      <c r="W44" s="3">
        <v>0.41899999999999998</v>
      </c>
    </row>
    <row r="45" spans="1:23" s="1" customFormat="1" ht="15" customHeight="1" x14ac:dyDescent="0.25">
      <c r="A45" s="2">
        <v>4</v>
      </c>
      <c r="B45" s="2">
        <v>4</v>
      </c>
      <c r="C45" s="2">
        <v>1</v>
      </c>
      <c r="D45" s="2">
        <v>4.3</v>
      </c>
      <c r="E45" s="2">
        <v>0</v>
      </c>
      <c r="F45" s="2">
        <v>0</v>
      </c>
      <c r="G45" s="3">
        <v>0.624</v>
      </c>
      <c r="I45" s="2">
        <v>4</v>
      </c>
      <c r="J45" s="2">
        <v>10</v>
      </c>
      <c r="K45" s="2">
        <v>2</v>
      </c>
      <c r="L45" s="2">
        <v>0</v>
      </c>
      <c r="M45" s="2">
        <v>0</v>
      </c>
      <c r="N45" s="2">
        <v>0.8</v>
      </c>
      <c r="O45" s="3">
        <v>0.36</v>
      </c>
      <c r="Q45" s="2">
        <v>3</v>
      </c>
      <c r="R45" s="2">
        <v>3</v>
      </c>
      <c r="S45" s="2">
        <v>3</v>
      </c>
      <c r="T45" s="2">
        <v>0</v>
      </c>
      <c r="U45" s="2">
        <v>0.6</v>
      </c>
      <c r="V45" s="2">
        <v>0</v>
      </c>
      <c r="W45" s="3">
        <v>0.46700000000000003</v>
      </c>
    </row>
    <row r="46" spans="1:23" s="1" customFormat="1" ht="15" customHeight="1" x14ac:dyDescent="0.25">
      <c r="A46" s="2">
        <v>4</v>
      </c>
      <c r="B46" s="2">
        <v>5</v>
      </c>
      <c r="C46" s="2">
        <v>1</v>
      </c>
      <c r="D46" s="2">
        <v>8.1</v>
      </c>
      <c r="E46" s="2">
        <v>0</v>
      </c>
      <c r="F46" s="2">
        <v>0</v>
      </c>
      <c r="G46" s="3">
        <v>0.624</v>
      </c>
      <c r="I46" s="2">
        <v>4</v>
      </c>
      <c r="J46" s="2">
        <v>11</v>
      </c>
      <c r="K46" s="2">
        <v>2</v>
      </c>
      <c r="L46" s="2">
        <v>0</v>
      </c>
      <c r="M46" s="2">
        <v>0.8</v>
      </c>
      <c r="N46" s="2">
        <v>0</v>
      </c>
      <c r="O46" s="3">
        <v>0.25800000000000001</v>
      </c>
      <c r="Q46" s="2">
        <v>3</v>
      </c>
      <c r="R46" s="2">
        <v>4</v>
      </c>
      <c r="S46" s="2">
        <v>3</v>
      </c>
      <c r="T46" s="2">
        <v>8.1</v>
      </c>
      <c r="U46" s="2">
        <v>0</v>
      </c>
      <c r="V46" s="2">
        <v>0</v>
      </c>
      <c r="W46" s="3">
        <v>0.79500000000000004</v>
      </c>
    </row>
    <row r="47" spans="1:23" s="1" customFormat="1" ht="15" customHeight="1" x14ac:dyDescent="0.25">
      <c r="A47" s="2">
        <v>4</v>
      </c>
      <c r="B47" s="2">
        <v>6</v>
      </c>
      <c r="C47" s="2">
        <v>1</v>
      </c>
      <c r="D47" s="2">
        <v>0.7</v>
      </c>
      <c r="E47" s="2">
        <v>0</v>
      </c>
      <c r="F47" s="2">
        <v>0</v>
      </c>
      <c r="G47" s="3">
        <v>0.76200000000000001</v>
      </c>
      <c r="I47" s="2">
        <v>5</v>
      </c>
      <c r="J47" s="2">
        <v>1</v>
      </c>
      <c r="K47" s="2">
        <v>2</v>
      </c>
      <c r="L47" s="2">
        <v>0</v>
      </c>
      <c r="M47" s="2">
        <v>0</v>
      </c>
      <c r="N47" s="2">
        <v>0</v>
      </c>
      <c r="O47" s="3">
        <v>1.0649999999999999</v>
      </c>
      <c r="Q47" s="2">
        <v>3</v>
      </c>
      <c r="R47" s="2">
        <v>5</v>
      </c>
      <c r="S47" s="2">
        <v>3</v>
      </c>
      <c r="T47" s="2">
        <v>0.7</v>
      </c>
      <c r="U47" s="2">
        <v>0</v>
      </c>
      <c r="V47" s="2">
        <v>0.4</v>
      </c>
      <c r="W47" s="3">
        <v>0.78400000000000003</v>
      </c>
    </row>
    <row r="48" spans="1:23" s="1" customFormat="1" ht="15" customHeight="1" x14ac:dyDescent="0.25">
      <c r="A48" s="2">
        <v>4</v>
      </c>
      <c r="B48" s="2">
        <v>7</v>
      </c>
      <c r="C48" s="2">
        <v>1</v>
      </c>
      <c r="D48" s="2">
        <v>2.6</v>
      </c>
      <c r="E48" s="2">
        <v>0</v>
      </c>
      <c r="F48" s="2">
        <v>0</v>
      </c>
      <c r="G48" s="3">
        <v>0.73</v>
      </c>
      <c r="I48" s="2">
        <v>5</v>
      </c>
      <c r="J48" s="2">
        <v>2</v>
      </c>
      <c r="K48" s="2">
        <v>2</v>
      </c>
      <c r="L48" s="2">
        <v>0</v>
      </c>
      <c r="M48" s="2">
        <v>0</v>
      </c>
      <c r="N48" s="2">
        <v>0.4</v>
      </c>
      <c r="O48" s="3">
        <v>1.0349999999999999</v>
      </c>
      <c r="Q48" s="2">
        <v>3</v>
      </c>
      <c r="R48" s="2">
        <v>6</v>
      </c>
      <c r="S48" s="2">
        <v>3</v>
      </c>
      <c r="T48" s="2">
        <v>8.1</v>
      </c>
      <c r="U48" s="2">
        <v>0</v>
      </c>
      <c r="V48" s="2">
        <v>0.4</v>
      </c>
      <c r="W48" s="3">
        <v>0.66400000000000003</v>
      </c>
    </row>
    <row r="49" spans="1:23" s="1" customFormat="1" ht="15" customHeight="1" x14ac:dyDescent="0.25">
      <c r="A49" s="2">
        <v>4</v>
      </c>
      <c r="B49" s="2">
        <v>8</v>
      </c>
      <c r="C49" s="2">
        <v>1</v>
      </c>
      <c r="D49" s="2">
        <v>4.3</v>
      </c>
      <c r="E49" s="2">
        <v>0</v>
      </c>
      <c r="F49" s="2">
        <v>0</v>
      </c>
      <c r="G49" s="3">
        <v>0.71299999999999997</v>
      </c>
      <c r="I49" s="2">
        <v>5</v>
      </c>
      <c r="J49" s="2">
        <v>3</v>
      </c>
      <c r="K49" s="2">
        <v>2</v>
      </c>
      <c r="L49" s="2">
        <v>0</v>
      </c>
      <c r="M49" s="2">
        <v>0</v>
      </c>
      <c r="N49" s="2">
        <v>0.6</v>
      </c>
      <c r="O49" s="3">
        <v>0.85399999999999998</v>
      </c>
      <c r="Q49" s="2">
        <v>3</v>
      </c>
      <c r="R49" s="2">
        <v>7</v>
      </c>
      <c r="S49" s="2">
        <v>3</v>
      </c>
      <c r="T49" s="2">
        <v>0.7</v>
      </c>
      <c r="U49" s="2">
        <v>0</v>
      </c>
      <c r="V49" s="2">
        <v>0.6</v>
      </c>
      <c r="W49" s="3">
        <v>0.46100000000000002</v>
      </c>
    </row>
    <row r="50" spans="1:23" s="1" customFormat="1" ht="15" customHeight="1" x14ac:dyDescent="0.25">
      <c r="A50" s="2">
        <v>4</v>
      </c>
      <c r="B50" s="2">
        <v>9</v>
      </c>
      <c r="C50" s="2">
        <v>1</v>
      </c>
      <c r="D50" s="2">
        <v>8.1</v>
      </c>
      <c r="E50" s="2">
        <v>0</v>
      </c>
      <c r="F50" s="2">
        <v>0</v>
      </c>
      <c r="G50" s="3">
        <v>0.69099999999999995</v>
      </c>
      <c r="I50" s="2">
        <v>5</v>
      </c>
      <c r="J50" s="2">
        <v>4</v>
      </c>
      <c r="K50" s="2">
        <v>2</v>
      </c>
      <c r="L50" s="2">
        <v>0</v>
      </c>
      <c r="M50" s="2">
        <v>0.4</v>
      </c>
      <c r="N50" s="2">
        <v>0</v>
      </c>
      <c r="O50" s="3">
        <v>0.68</v>
      </c>
      <c r="Q50" s="2">
        <v>3</v>
      </c>
      <c r="R50" s="2">
        <v>8</v>
      </c>
      <c r="S50" s="2">
        <v>3</v>
      </c>
      <c r="T50" s="2">
        <v>8.1</v>
      </c>
      <c r="U50" s="2">
        <v>0</v>
      </c>
      <c r="V50" s="2">
        <v>0.6</v>
      </c>
      <c r="W50" s="3">
        <v>0.43</v>
      </c>
    </row>
    <row r="51" spans="1:23" s="1" customFormat="1" ht="15" customHeight="1" x14ac:dyDescent="0.25">
      <c r="A51" s="2">
        <v>4</v>
      </c>
      <c r="B51" s="2">
        <v>10</v>
      </c>
      <c r="C51" s="2">
        <v>1</v>
      </c>
      <c r="D51" s="2">
        <v>0.7</v>
      </c>
      <c r="E51" s="2">
        <v>0</v>
      </c>
      <c r="F51" s="2">
        <v>0</v>
      </c>
      <c r="G51" s="3">
        <v>0.76600000000000001</v>
      </c>
      <c r="I51" s="2">
        <v>5</v>
      </c>
      <c r="J51" s="2">
        <v>5</v>
      </c>
      <c r="K51" s="2">
        <v>2</v>
      </c>
      <c r="L51" s="2">
        <v>0</v>
      </c>
      <c r="M51" s="2">
        <v>0.4</v>
      </c>
      <c r="N51" s="2">
        <v>0.4</v>
      </c>
      <c r="O51" s="3">
        <v>0.48499999999999999</v>
      </c>
      <c r="Q51" s="2">
        <v>3</v>
      </c>
      <c r="R51" s="2">
        <v>9</v>
      </c>
      <c r="S51" s="2">
        <v>3</v>
      </c>
      <c r="T51" s="2">
        <v>0.7</v>
      </c>
      <c r="U51" s="2">
        <v>0.4</v>
      </c>
      <c r="V51" s="2">
        <v>0</v>
      </c>
      <c r="W51" s="3">
        <v>0.70099999999999996</v>
      </c>
    </row>
    <row r="52" spans="1:23" s="1" customFormat="1" ht="15" customHeight="1" x14ac:dyDescent="0.25">
      <c r="A52" s="2">
        <v>4</v>
      </c>
      <c r="B52" s="2">
        <v>11</v>
      </c>
      <c r="C52" s="2">
        <v>1</v>
      </c>
      <c r="D52" s="2">
        <v>2.6</v>
      </c>
      <c r="E52" s="2">
        <v>0</v>
      </c>
      <c r="F52" s="2">
        <v>0</v>
      </c>
      <c r="G52" s="3">
        <v>0.70599999999999996</v>
      </c>
      <c r="I52" s="2">
        <v>5</v>
      </c>
      <c r="J52" s="2">
        <v>6</v>
      </c>
      <c r="K52" s="2">
        <v>2</v>
      </c>
      <c r="L52" s="2">
        <v>0</v>
      </c>
      <c r="M52" s="2">
        <v>0.4</v>
      </c>
      <c r="N52" s="2">
        <v>0.6</v>
      </c>
      <c r="O52" s="3">
        <v>0.30399999999999999</v>
      </c>
      <c r="Q52" s="2">
        <v>3</v>
      </c>
      <c r="R52" s="2">
        <v>10</v>
      </c>
      <c r="S52" s="2">
        <v>3</v>
      </c>
      <c r="T52" s="2">
        <v>8.1</v>
      </c>
      <c r="U52" s="2">
        <v>0.4</v>
      </c>
      <c r="V52" s="2">
        <v>0</v>
      </c>
      <c r="W52" s="3">
        <v>0.50800000000000001</v>
      </c>
    </row>
    <row r="53" spans="1:23" s="1" customFormat="1" ht="15" customHeight="1" x14ac:dyDescent="0.25">
      <c r="A53" s="2">
        <v>4</v>
      </c>
      <c r="B53" s="2">
        <v>12</v>
      </c>
      <c r="C53" s="2">
        <v>1</v>
      </c>
      <c r="D53" s="2">
        <v>4.3</v>
      </c>
      <c r="E53" s="2">
        <v>0</v>
      </c>
      <c r="F53" s="2">
        <v>0</v>
      </c>
      <c r="G53" s="3">
        <v>0.67800000000000005</v>
      </c>
      <c r="I53" s="2">
        <v>5</v>
      </c>
      <c r="J53" s="2">
        <v>7</v>
      </c>
      <c r="K53" s="2">
        <v>2</v>
      </c>
      <c r="L53" s="2">
        <v>0</v>
      </c>
      <c r="M53" s="2">
        <v>0.6</v>
      </c>
      <c r="N53" s="2">
        <v>0</v>
      </c>
      <c r="O53" s="3">
        <v>0.503</v>
      </c>
      <c r="Q53" s="2">
        <v>3</v>
      </c>
      <c r="R53" s="2">
        <v>11</v>
      </c>
      <c r="S53" s="2">
        <v>3</v>
      </c>
      <c r="T53" s="2">
        <v>0.7</v>
      </c>
      <c r="U53" s="2">
        <v>0.4</v>
      </c>
      <c r="V53" s="2">
        <v>0.4</v>
      </c>
      <c r="W53" s="3">
        <v>0.437</v>
      </c>
    </row>
    <row r="54" spans="1:23" s="1" customFormat="1" ht="15" customHeight="1" x14ac:dyDescent="0.25">
      <c r="A54" s="2">
        <v>4</v>
      </c>
      <c r="B54" s="2">
        <v>13</v>
      </c>
      <c r="C54" s="2">
        <v>1</v>
      </c>
      <c r="D54" s="2">
        <v>8.1</v>
      </c>
      <c r="E54" s="2">
        <v>0</v>
      </c>
      <c r="F54" s="2">
        <v>0</v>
      </c>
      <c r="G54" s="3">
        <v>0.63400000000000001</v>
      </c>
      <c r="I54" s="2">
        <v>5</v>
      </c>
      <c r="J54" s="2">
        <v>8</v>
      </c>
      <c r="K54" s="2">
        <v>2</v>
      </c>
      <c r="L54" s="2">
        <v>0</v>
      </c>
      <c r="M54" s="2">
        <v>0.6</v>
      </c>
      <c r="N54" s="2">
        <v>0.4</v>
      </c>
      <c r="O54" s="3">
        <v>0.21099999999999999</v>
      </c>
      <c r="Q54" s="2">
        <v>3</v>
      </c>
      <c r="R54" s="2">
        <v>12</v>
      </c>
      <c r="S54" s="2">
        <v>3</v>
      </c>
      <c r="T54" s="2">
        <v>8.1</v>
      </c>
      <c r="U54" s="2">
        <v>0.4</v>
      </c>
      <c r="V54" s="2">
        <v>0.4</v>
      </c>
      <c r="W54" s="3">
        <v>0.30299999999999999</v>
      </c>
    </row>
    <row r="55" spans="1:23" s="1" customFormat="1" ht="15" customHeight="1" x14ac:dyDescent="0.25">
      <c r="A55" s="2">
        <v>5</v>
      </c>
      <c r="B55" s="2">
        <v>1</v>
      </c>
      <c r="C55" s="2">
        <v>1</v>
      </c>
      <c r="D55" s="2">
        <v>0</v>
      </c>
      <c r="E55" s="2">
        <v>0</v>
      </c>
      <c r="F55" s="2">
        <v>0</v>
      </c>
      <c r="G55" s="3">
        <v>0.77100000000000002</v>
      </c>
      <c r="I55" s="2">
        <v>5</v>
      </c>
      <c r="J55" s="2">
        <v>9</v>
      </c>
      <c r="K55" s="2">
        <v>2</v>
      </c>
      <c r="L55" s="2">
        <v>0</v>
      </c>
      <c r="M55" s="2">
        <v>0.6</v>
      </c>
      <c r="N55" s="2">
        <v>0.6</v>
      </c>
      <c r="O55" s="3">
        <v>7.2999999999999995E-2</v>
      </c>
      <c r="Q55" s="2">
        <v>3</v>
      </c>
      <c r="R55" s="2">
        <v>13</v>
      </c>
      <c r="S55" s="2">
        <v>3</v>
      </c>
      <c r="T55" s="2">
        <v>0.7</v>
      </c>
      <c r="U55" s="2">
        <v>0.4</v>
      </c>
      <c r="V55" s="2">
        <v>0.6</v>
      </c>
      <c r="W55" s="3">
        <v>0.19</v>
      </c>
    </row>
    <row r="56" spans="1:23" s="1" customFormat="1" ht="15" customHeight="1" x14ac:dyDescent="0.25">
      <c r="A56" s="2">
        <v>5</v>
      </c>
      <c r="B56" s="2">
        <v>2</v>
      </c>
      <c r="C56" s="2">
        <v>1</v>
      </c>
      <c r="D56" s="2">
        <v>0.7</v>
      </c>
      <c r="E56" s="2">
        <v>0</v>
      </c>
      <c r="F56" s="2">
        <v>0</v>
      </c>
      <c r="G56" s="3">
        <v>0.72199999999999998</v>
      </c>
      <c r="I56" s="2">
        <v>5</v>
      </c>
      <c r="J56" s="2">
        <v>10</v>
      </c>
      <c r="K56" s="2">
        <v>2</v>
      </c>
      <c r="L56" s="2">
        <v>0</v>
      </c>
      <c r="M56" s="2">
        <v>0</v>
      </c>
      <c r="N56" s="2">
        <v>0.8</v>
      </c>
      <c r="O56" s="3">
        <v>0.27500000000000002</v>
      </c>
      <c r="Q56" s="2">
        <v>3</v>
      </c>
      <c r="R56" s="2">
        <v>14</v>
      </c>
      <c r="S56" s="2">
        <v>3</v>
      </c>
      <c r="T56" s="2">
        <v>8.1</v>
      </c>
      <c r="U56" s="2">
        <v>0.4</v>
      </c>
      <c r="V56" s="2">
        <v>0.6</v>
      </c>
      <c r="W56" s="3">
        <v>0.14199999999999999</v>
      </c>
    </row>
    <row r="57" spans="1:23" s="1" customFormat="1" ht="15" customHeight="1" x14ac:dyDescent="0.25">
      <c r="A57" s="2">
        <v>5</v>
      </c>
      <c r="B57" s="2">
        <v>3</v>
      </c>
      <c r="C57" s="2">
        <v>1</v>
      </c>
      <c r="D57" s="2">
        <v>2.6</v>
      </c>
      <c r="E57" s="2">
        <v>0</v>
      </c>
      <c r="F57" s="2">
        <v>0</v>
      </c>
      <c r="G57" s="3">
        <v>0.68200000000000005</v>
      </c>
      <c r="I57" s="2">
        <v>5</v>
      </c>
      <c r="J57" s="2">
        <v>11</v>
      </c>
      <c r="K57" s="2">
        <v>2</v>
      </c>
      <c r="L57" s="2">
        <v>0</v>
      </c>
      <c r="M57" s="2">
        <v>0.8</v>
      </c>
      <c r="N57" s="2">
        <v>0</v>
      </c>
      <c r="O57" s="3">
        <v>0.34399999999999997</v>
      </c>
      <c r="Q57" s="2">
        <v>3</v>
      </c>
      <c r="R57" s="2">
        <v>15</v>
      </c>
      <c r="S57" s="2">
        <v>3</v>
      </c>
      <c r="T57" s="2">
        <v>0.7</v>
      </c>
      <c r="U57" s="2">
        <v>0.6</v>
      </c>
      <c r="V57" s="2">
        <v>0</v>
      </c>
      <c r="W57" s="3">
        <v>0.45900000000000002</v>
      </c>
    </row>
    <row r="58" spans="1:23" s="1" customFormat="1" ht="15" customHeight="1" x14ac:dyDescent="0.25">
      <c r="A58" s="2">
        <v>5</v>
      </c>
      <c r="B58" s="2">
        <v>4</v>
      </c>
      <c r="C58" s="2">
        <v>1</v>
      </c>
      <c r="D58" s="2">
        <v>4.3</v>
      </c>
      <c r="E58" s="2">
        <v>0</v>
      </c>
      <c r="F58" s="2">
        <v>0</v>
      </c>
      <c r="G58" s="3">
        <v>0.64800000000000002</v>
      </c>
      <c r="I58" s="2">
        <v>6</v>
      </c>
      <c r="J58" s="2">
        <v>1</v>
      </c>
      <c r="K58" s="2">
        <v>2</v>
      </c>
      <c r="L58" s="2">
        <v>0</v>
      </c>
      <c r="M58" s="2">
        <v>0</v>
      </c>
      <c r="N58" s="2">
        <v>0</v>
      </c>
      <c r="O58" s="3">
        <v>1.0409999999999999</v>
      </c>
      <c r="Q58" s="2">
        <v>3</v>
      </c>
      <c r="R58" s="2">
        <v>16</v>
      </c>
      <c r="S58" s="2">
        <v>3</v>
      </c>
      <c r="T58" s="2">
        <v>8.1</v>
      </c>
      <c r="U58" s="2">
        <v>0.6</v>
      </c>
      <c r="V58" s="2">
        <v>0</v>
      </c>
      <c r="W58" s="3">
        <v>0.36899999999999999</v>
      </c>
    </row>
    <row r="59" spans="1:23" s="1" customFormat="1" ht="15" customHeight="1" x14ac:dyDescent="0.25">
      <c r="A59" s="2">
        <v>5</v>
      </c>
      <c r="B59" s="2">
        <v>5</v>
      </c>
      <c r="C59" s="2">
        <v>1</v>
      </c>
      <c r="D59" s="2">
        <v>8.1</v>
      </c>
      <c r="E59" s="2">
        <v>0</v>
      </c>
      <c r="F59" s="2">
        <v>0</v>
      </c>
      <c r="G59" s="3">
        <v>0.62</v>
      </c>
      <c r="I59" s="2">
        <v>6</v>
      </c>
      <c r="J59" s="2">
        <v>2</v>
      </c>
      <c r="K59" s="2">
        <v>2</v>
      </c>
      <c r="L59" s="2">
        <v>0</v>
      </c>
      <c r="M59" s="2">
        <v>0</v>
      </c>
      <c r="N59" s="2">
        <v>0.4</v>
      </c>
      <c r="O59" s="3">
        <v>1.052</v>
      </c>
      <c r="Q59" s="2">
        <v>3</v>
      </c>
      <c r="R59" s="2">
        <v>17</v>
      </c>
      <c r="S59" s="2">
        <v>3</v>
      </c>
      <c r="T59" s="2">
        <v>0.7</v>
      </c>
      <c r="U59" s="2">
        <v>0.6</v>
      </c>
      <c r="V59" s="2">
        <v>0.4</v>
      </c>
      <c r="W59" s="3">
        <v>0.248</v>
      </c>
    </row>
    <row r="60" spans="1:23" s="1" customFormat="1" ht="15" customHeight="1" x14ac:dyDescent="0.25">
      <c r="A60" s="2">
        <v>5</v>
      </c>
      <c r="B60" s="2">
        <v>6</v>
      </c>
      <c r="C60" s="2">
        <v>1</v>
      </c>
      <c r="D60" s="2">
        <v>0.7</v>
      </c>
      <c r="E60" s="2">
        <v>0</v>
      </c>
      <c r="F60" s="2">
        <v>0</v>
      </c>
      <c r="G60" s="3">
        <v>0.72699999999999998</v>
      </c>
      <c r="I60" s="2">
        <v>6</v>
      </c>
      <c r="J60" s="2">
        <v>3</v>
      </c>
      <c r="K60" s="2">
        <v>2</v>
      </c>
      <c r="L60" s="2">
        <v>0</v>
      </c>
      <c r="M60" s="2">
        <v>0</v>
      </c>
      <c r="N60" s="2">
        <v>0.6</v>
      </c>
      <c r="O60" s="3">
        <v>0.77700000000000002</v>
      </c>
      <c r="Q60" s="2">
        <v>3</v>
      </c>
      <c r="R60" s="2">
        <v>18</v>
      </c>
      <c r="S60" s="2">
        <v>3</v>
      </c>
      <c r="T60" s="2">
        <v>8.1</v>
      </c>
      <c r="U60" s="2">
        <v>0.6</v>
      </c>
      <c r="V60" s="2">
        <v>0.4</v>
      </c>
      <c r="W60" s="3">
        <v>0.14599999999999999</v>
      </c>
    </row>
    <row r="61" spans="1:23" s="1" customFormat="1" x14ac:dyDescent="0.25">
      <c r="A61" s="2">
        <v>5</v>
      </c>
      <c r="B61" s="2">
        <v>7</v>
      </c>
      <c r="C61" s="2">
        <v>1</v>
      </c>
      <c r="D61" s="2">
        <v>2.6</v>
      </c>
      <c r="E61" s="2">
        <v>0</v>
      </c>
      <c r="F61" s="2">
        <v>0</v>
      </c>
      <c r="G61" s="3">
        <v>0.67600000000000005</v>
      </c>
      <c r="I61" s="2">
        <v>6</v>
      </c>
      <c r="J61" s="2">
        <v>4</v>
      </c>
      <c r="K61" s="2">
        <v>2</v>
      </c>
      <c r="L61" s="2">
        <v>0</v>
      </c>
      <c r="M61" s="2">
        <v>0.4</v>
      </c>
      <c r="N61" s="2">
        <v>0</v>
      </c>
      <c r="O61" s="3">
        <v>0.628</v>
      </c>
      <c r="Q61" s="2">
        <v>3</v>
      </c>
      <c r="R61" s="2">
        <v>19</v>
      </c>
      <c r="S61" s="2">
        <v>3</v>
      </c>
      <c r="T61" s="2">
        <v>0.7</v>
      </c>
      <c r="U61" s="2">
        <v>0.6</v>
      </c>
      <c r="V61" s="2">
        <v>0.6</v>
      </c>
      <c r="W61" s="3">
        <v>0.104</v>
      </c>
    </row>
    <row r="62" spans="1:23" s="1" customFormat="1" x14ac:dyDescent="0.25">
      <c r="A62" s="2">
        <v>5</v>
      </c>
      <c r="B62" s="2">
        <v>8</v>
      </c>
      <c r="C62" s="2">
        <v>1</v>
      </c>
      <c r="D62" s="2">
        <v>4.3</v>
      </c>
      <c r="E62" s="2">
        <v>0</v>
      </c>
      <c r="F62" s="2">
        <v>0</v>
      </c>
      <c r="G62" s="3">
        <v>0.66300000000000003</v>
      </c>
      <c r="I62" s="2">
        <v>6</v>
      </c>
      <c r="J62" s="2">
        <v>5</v>
      </c>
      <c r="K62" s="2">
        <v>2</v>
      </c>
      <c r="L62" s="2">
        <v>0</v>
      </c>
      <c r="M62" s="2">
        <v>0.4</v>
      </c>
      <c r="N62" s="2">
        <v>0.4</v>
      </c>
      <c r="O62" s="3">
        <v>0.36299999999999999</v>
      </c>
      <c r="Q62" s="2">
        <v>3</v>
      </c>
      <c r="R62" s="2">
        <v>20</v>
      </c>
      <c r="S62" s="2">
        <v>3</v>
      </c>
      <c r="T62" s="2">
        <v>8.1</v>
      </c>
      <c r="U62" s="2">
        <v>0.6</v>
      </c>
      <c r="V62" s="2">
        <v>0.6</v>
      </c>
      <c r="W62" s="3">
        <v>6.3E-2</v>
      </c>
    </row>
    <row r="63" spans="1:23" s="1" customFormat="1" ht="15" customHeight="1" x14ac:dyDescent="0.25">
      <c r="A63" s="2">
        <v>5</v>
      </c>
      <c r="B63" s="2">
        <v>9</v>
      </c>
      <c r="C63" s="2">
        <v>1</v>
      </c>
      <c r="D63" s="2">
        <v>8.1</v>
      </c>
      <c r="E63" s="2">
        <v>0</v>
      </c>
      <c r="F63" s="2">
        <v>0</v>
      </c>
      <c r="G63" s="3">
        <v>0.64500000000000002</v>
      </c>
      <c r="I63" s="2">
        <v>6</v>
      </c>
      <c r="J63" s="2">
        <v>6</v>
      </c>
      <c r="K63" s="2">
        <v>2</v>
      </c>
      <c r="L63" s="2">
        <v>0</v>
      </c>
      <c r="M63" s="2">
        <v>0.4</v>
      </c>
      <c r="N63" s="2">
        <v>0.6</v>
      </c>
      <c r="O63" s="3">
        <v>0.27200000000000002</v>
      </c>
      <c r="Q63" s="2">
        <v>4</v>
      </c>
      <c r="R63" s="2">
        <v>1</v>
      </c>
      <c r="S63" s="2">
        <v>3</v>
      </c>
      <c r="T63" s="2">
        <v>0</v>
      </c>
      <c r="U63" s="2">
        <v>0</v>
      </c>
      <c r="V63" s="2">
        <v>0</v>
      </c>
      <c r="W63" s="3">
        <v>1</v>
      </c>
    </row>
    <row r="64" spans="1:23" s="1" customFormat="1" ht="15" customHeight="1" x14ac:dyDescent="0.25">
      <c r="A64" s="2">
        <v>5</v>
      </c>
      <c r="B64" s="2">
        <v>10</v>
      </c>
      <c r="C64" s="2">
        <v>1</v>
      </c>
      <c r="D64" s="2">
        <v>0.7</v>
      </c>
      <c r="E64" s="2">
        <v>0</v>
      </c>
      <c r="F64" s="2">
        <v>0</v>
      </c>
      <c r="G64" s="3">
        <v>0.73599999999999999</v>
      </c>
      <c r="I64" s="2">
        <v>6</v>
      </c>
      <c r="J64" s="2">
        <v>7</v>
      </c>
      <c r="K64" s="2">
        <v>2</v>
      </c>
      <c r="L64" s="2">
        <v>0</v>
      </c>
      <c r="M64" s="2">
        <v>0.6</v>
      </c>
      <c r="N64" s="2">
        <v>0</v>
      </c>
      <c r="O64" s="3">
        <v>0.27500000000000002</v>
      </c>
      <c r="Q64" s="2">
        <v>4</v>
      </c>
      <c r="R64" s="2">
        <v>2</v>
      </c>
      <c r="S64" s="2">
        <v>3</v>
      </c>
      <c r="T64" s="2">
        <v>0</v>
      </c>
      <c r="U64" s="2">
        <v>0</v>
      </c>
      <c r="V64" s="2">
        <v>0.6</v>
      </c>
      <c r="W64" s="3">
        <v>0.873</v>
      </c>
    </row>
    <row r="65" spans="1:23" s="1" customFormat="1" ht="15" customHeight="1" x14ac:dyDescent="0.25">
      <c r="A65" s="2">
        <v>5</v>
      </c>
      <c r="B65" s="2">
        <v>11</v>
      </c>
      <c r="C65" s="2">
        <v>1</v>
      </c>
      <c r="D65" s="2">
        <v>2.6</v>
      </c>
      <c r="E65" s="2">
        <v>0</v>
      </c>
      <c r="F65" s="2">
        <v>0</v>
      </c>
      <c r="G65" s="3">
        <v>0.67500000000000004</v>
      </c>
      <c r="I65" s="2">
        <v>6</v>
      </c>
      <c r="J65" s="2">
        <v>8</v>
      </c>
      <c r="K65" s="2">
        <v>2</v>
      </c>
      <c r="L65" s="2">
        <v>0</v>
      </c>
      <c r="M65" s="2">
        <v>0.6</v>
      </c>
      <c r="N65" s="2">
        <v>0.4</v>
      </c>
      <c r="O65" s="3">
        <v>0.16200000000000001</v>
      </c>
      <c r="Q65" s="2">
        <v>4</v>
      </c>
      <c r="R65" s="2">
        <v>3</v>
      </c>
      <c r="S65" s="2">
        <v>3</v>
      </c>
      <c r="T65" s="2">
        <v>0</v>
      </c>
      <c r="U65" s="2">
        <v>0.6</v>
      </c>
      <c r="V65" s="2">
        <v>0</v>
      </c>
      <c r="W65" s="3">
        <v>0.54400000000000004</v>
      </c>
    </row>
    <row r="66" spans="1:23" s="1" customFormat="1" ht="15" customHeight="1" x14ac:dyDescent="0.25">
      <c r="A66" s="2">
        <v>5</v>
      </c>
      <c r="B66" s="2">
        <v>12</v>
      </c>
      <c r="C66" s="2">
        <v>1</v>
      </c>
      <c r="D66" s="2">
        <v>4.3</v>
      </c>
      <c r="E66" s="2">
        <v>0</v>
      </c>
      <c r="F66" s="2">
        <v>0</v>
      </c>
      <c r="G66" s="3">
        <v>0.67200000000000004</v>
      </c>
      <c r="I66" s="2">
        <v>6</v>
      </c>
      <c r="J66" s="2">
        <v>9</v>
      </c>
      <c r="K66" s="2">
        <v>2</v>
      </c>
      <c r="L66" s="2">
        <v>0</v>
      </c>
      <c r="M66" s="2">
        <v>0.6</v>
      </c>
      <c r="N66" s="2">
        <v>0.6</v>
      </c>
      <c r="O66" s="3">
        <v>9.9000000000000005E-2</v>
      </c>
      <c r="Q66" s="2">
        <v>4</v>
      </c>
      <c r="R66" s="2">
        <v>4</v>
      </c>
      <c r="S66" s="2">
        <v>3</v>
      </c>
      <c r="T66" s="2">
        <v>8.1</v>
      </c>
      <c r="U66" s="2">
        <v>0</v>
      </c>
      <c r="V66" s="2">
        <v>0</v>
      </c>
      <c r="W66" s="3">
        <v>0.56000000000000005</v>
      </c>
    </row>
    <row r="67" spans="1:23" s="1" customFormat="1" ht="15" customHeight="1" x14ac:dyDescent="0.25">
      <c r="A67" s="2">
        <v>5</v>
      </c>
      <c r="B67" s="2">
        <v>13</v>
      </c>
      <c r="C67" s="2">
        <v>1</v>
      </c>
      <c r="D67" s="2">
        <v>8.1</v>
      </c>
      <c r="E67" s="2">
        <v>0</v>
      </c>
      <c r="F67" s="2">
        <v>0</v>
      </c>
      <c r="G67" s="3">
        <v>0.65400000000000003</v>
      </c>
      <c r="I67" s="2">
        <v>6</v>
      </c>
      <c r="J67" s="2">
        <v>10</v>
      </c>
      <c r="K67" s="2">
        <v>2</v>
      </c>
      <c r="L67" s="2">
        <v>0</v>
      </c>
      <c r="M67" s="2">
        <v>0</v>
      </c>
      <c r="N67" s="2">
        <v>0.8</v>
      </c>
      <c r="O67" s="3">
        <v>0.23499999999999999</v>
      </c>
      <c r="Q67" s="2">
        <v>4</v>
      </c>
      <c r="R67" s="2">
        <v>5</v>
      </c>
      <c r="S67" s="2">
        <v>3</v>
      </c>
      <c r="T67" s="2">
        <v>0.7</v>
      </c>
      <c r="U67" s="2">
        <v>0</v>
      </c>
      <c r="V67" s="2">
        <v>0.4</v>
      </c>
      <c r="W67" s="3">
        <v>0.89</v>
      </c>
    </row>
    <row r="68" spans="1:23" s="1" customFormat="1" ht="15" customHeight="1" x14ac:dyDescent="0.25">
      <c r="A68" s="2">
        <v>6</v>
      </c>
      <c r="B68" s="2">
        <v>1</v>
      </c>
      <c r="C68" s="2">
        <v>1</v>
      </c>
      <c r="D68" s="2">
        <v>0</v>
      </c>
      <c r="E68" s="2">
        <v>0</v>
      </c>
      <c r="F68" s="2">
        <v>0</v>
      </c>
      <c r="G68" s="3">
        <v>0.77</v>
      </c>
      <c r="I68" s="2">
        <v>6</v>
      </c>
      <c r="J68" s="2">
        <v>11</v>
      </c>
      <c r="K68" s="2">
        <v>2</v>
      </c>
      <c r="L68" s="2">
        <v>0</v>
      </c>
      <c r="M68" s="2">
        <v>0.8</v>
      </c>
      <c r="N68" s="2">
        <v>0</v>
      </c>
      <c r="O68" s="3">
        <v>0.192</v>
      </c>
      <c r="Q68" s="2">
        <v>4</v>
      </c>
      <c r="R68" s="2">
        <v>6</v>
      </c>
      <c r="S68" s="2">
        <v>3</v>
      </c>
      <c r="T68" s="2">
        <v>8.1</v>
      </c>
      <c r="U68" s="2">
        <v>0</v>
      </c>
      <c r="V68" s="2">
        <v>0.4</v>
      </c>
      <c r="W68" s="3">
        <v>0.48899999999999999</v>
      </c>
    </row>
    <row r="69" spans="1:23" s="1" customFormat="1" ht="15" customHeight="1" x14ac:dyDescent="0.25">
      <c r="A69" s="2">
        <v>6</v>
      </c>
      <c r="B69" s="2">
        <v>2</v>
      </c>
      <c r="C69" s="2">
        <v>1</v>
      </c>
      <c r="D69" s="2">
        <v>0.7</v>
      </c>
      <c r="E69" s="2">
        <v>0</v>
      </c>
      <c r="F69" s="2">
        <v>0</v>
      </c>
      <c r="G69" s="3">
        <v>0.72699999999999998</v>
      </c>
      <c r="I69" s="2">
        <v>7</v>
      </c>
      <c r="J69" s="2">
        <v>1</v>
      </c>
      <c r="K69" s="2">
        <v>2</v>
      </c>
      <c r="L69" s="2">
        <v>0</v>
      </c>
      <c r="M69" s="2">
        <v>0</v>
      </c>
      <c r="N69" s="2">
        <v>0</v>
      </c>
      <c r="O69" s="3">
        <v>1.0580000000000001</v>
      </c>
      <c r="Q69" s="2">
        <v>4</v>
      </c>
      <c r="R69" s="2">
        <v>7</v>
      </c>
      <c r="S69" s="2">
        <v>3</v>
      </c>
      <c r="T69" s="2">
        <v>0.7</v>
      </c>
      <c r="U69" s="2">
        <v>0</v>
      </c>
      <c r="V69" s="2">
        <v>0.6</v>
      </c>
      <c r="W69" s="3">
        <v>0.73399999999999999</v>
      </c>
    </row>
    <row r="70" spans="1:23" s="1" customFormat="1" ht="15" customHeight="1" x14ac:dyDescent="0.25">
      <c r="A70" s="2">
        <v>6</v>
      </c>
      <c r="B70" s="2">
        <v>3</v>
      </c>
      <c r="C70" s="2">
        <v>1</v>
      </c>
      <c r="D70" s="2">
        <v>2.6</v>
      </c>
      <c r="E70" s="2">
        <v>0</v>
      </c>
      <c r="F70" s="2">
        <v>0</v>
      </c>
      <c r="G70" s="3">
        <v>0.66200000000000003</v>
      </c>
      <c r="I70" s="2">
        <v>7</v>
      </c>
      <c r="J70" s="2">
        <v>2</v>
      </c>
      <c r="K70" s="2">
        <v>2</v>
      </c>
      <c r="L70" s="2">
        <v>0</v>
      </c>
      <c r="M70" s="2">
        <v>0</v>
      </c>
      <c r="N70" s="2">
        <v>0.4</v>
      </c>
      <c r="O70" s="3">
        <v>1.0640000000000001</v>
      </c>
      <c r="Q70" s="2">
        <v>4</v>
      </c>
      <c r="R70" s="2">
        <v>8</v>
      </c>
      <c r="S70" s="2">
        <v>3</v>
      </c>
      <c r="T70" s="2">
        <v>8.1</v>
      </c>
      <c r="U70" s="2">
        <v>0</v>
      </c>
      <c r="V70" s="2">
        <v>0.6</v>
      </c>
      <c r="W70" s="3">
        <v>0.434</v>
      </c>
    </row>
    <row r="71" spans="1:23" s="1" customFormat="1" ht="15" customHeight="1" x14ac:dyDescent="0.25">
      <c r="A71" s="2">
        <v>6</v>
      </c>
      <c r="B71" s="2">
        <v>4</v>
      </c>
      <c r="C71" s="2">
        <v>1</v>
      </c>
      <c r="D71" s="2">
        <v>4.3</v>
      </c>
      <c r="E71" s="2">
        <v>0</v>
      </c>
      <c r="F71" s="2">
        <v>0</v>
      </c>
      <c r="G71" s="3">
        <v>0.63200000000000001</v>
      </c>
      <c r="I71" s="2">
        <v>7</v>
      </c>
      <c r="J71" s="2">
        <v>3</v>
      </c>
      <c r="K71" s="2">
        <v>2</v>
      </c>
      <c r="L71" s="2">
        <v>0</v>
      </c>
      <c r="M71" s="2">
        <v>0</v>
      </c>
      <c r="N71" s="2">
        <v>0.6</v>
      </c>
      <c r="O71" s="3">
        <v>0.86</v>
      </c>
      <c r="Q71" s="2">
        <v>4</v>
      </c>
      <c r="R71" s="2">
        <v>9</v>
      </c>
      <c r="S71" s="2">
        <v>3</v>
      </c>
      <c r="T71" s="2">
        <v>0.7</v>
      </c>
      <c r="U71" s="2">
        <v>0.4</v>
      </c>
      <c r="V71" s="2">
        <v>0</v>
      </c>
      <c r="W71" s="3">
        <v>0.55800000000000005</v>
      </c>
    </row>
    <row r="72" spans="1:23" s="1" customFormat="1" ht="15" customHeight="1" x14ac:dyDescent="0.25">
      <c r="A72" s="2">
        <v>6</v>
      </c>
      <c r="B72" s="2">
        <v>5</v>
      </c>
      <c r="C72" s="2">
        <v>1</v>
      </c>
      <c r="D72" s="2">
        <v>8.1</v>
      </c>
      <c r="E72" s="2">
        <v>0</v>
      </c>
      <c r="F72" s="2">
        <v>0</v>
      </c>
      <c r="G72" s="3">
        <v>0.60799999999999998</v>
      </c>
      <c r="I72" s="2">
        <v>7</v>
      </c>
      <c r="J72" s="2">
        <v>4</v>
      </c>
      <c r="K72" s="2">
        <v>2</v>
      </c>
      <c r="L72" s="2">
        <v>0</v>
      </c>
      <c r="M72" s="2">
        <v>0.4</v>
      </c>
      <c r="N72" s="2">
        <v>0</v>
      </c>
      <c r="O72" s="3">
        <v>0.47799999999999998</v>
      </c>
      <c r="Q72" s="2">
        <v>4</v>
      </c>
      <c r="R72" s="2">
        <v>10</v>
      </c>
      <c r="S72" s="2">
        <v>3</v>
      </c>
      <c r="T72" s="2">
        <v>8.1</v>
      </c>
      <c r="U72" s="2">
        <v>0.4</v>
      </c>
      <c r="V72" s="2">
        <v>0</v>
      </c>
      <c r="W72" s="3">
        <v>0.371</v>
      </c>
    </row>
    <row r="73" spans="1:23" s="1" customFormat="1" ht="15" customHeight="1" x14ac:dyDescent="0.25">
      <c r="A73" s="2">
        <v>6</v>
      </c>
      <c r="B73" s="2">
        <v>6</v>
      </c>
      <c r="C73" s="2">
        <v>1</v>
      </c>
      <c r="D73" s="2">
        <v>0.7</v>
      </c>
      <c r="E73" s="2">
        <v>0</v>
      </c>
      <c r="F73" s="2">
        <v>0</v>
      </c>
      <c r="G73" s="3">
        <v>0.72899999999999998</v>
      </c>
      <c r="I73" s="2">
        <v>7</v>
      </c>
      <c r="J73" s="2">
        <v>5</v>
      </c>
      <c r="K73" s="2">
        <v>2</v>
      </c>
      <c r="L73" s="2">
        <v>0</v>
      </c>
      <c r="M73" s="2">
        <v>0.4</v>
      </c>
      <c r="N73" s="2">
        <v>0.4</v>
      </c>
      <c r="O73" s="3">
        <v>0.32300000000000001</v>
      </c>
      <c r="Q73" s="2">
        <v>4</v>
      </c>
      <c r="R73" s="2">
        <v>11</v>
      </c>
      <c r="S73" s="2">
        <v>3</v>
      </c>
      <c r="T73" s="2">
        <v>0.7</v>
      </c>
      <c r="U73" s="2">
        <v>0.4</v>
      </c>
      <c r="V73" s="2">
        <v>0.4</v>
      </c>
      <c r="W73" s="3">
        <v>0.51300000000000001</v>
      </c>
    </row>
    <row r="74" spans="1:23" s="1" customFormat="1" ht="15" customHeight="1" x14ac:dyDescent="0.25">
      <c r="A74" s="2">
        <v>6</v>
      </c>
      <c r="B74" s="2">
        <v>7</v>
      </c>
      <c r="C74" s="2">
        <v>1</v>
      </c>
      <c r="D74" s="2">
        <v>2.6</v>
      </c>
      <c r="E74" s="2">
        <v>0</v>
      </c>
      <c r="F74" s="2">
        <v>0</v>
      </c>
      <c r="G74" s="3">
        <v>0.67900000000000005</v>
      </c>
      <c r="I74" s="2">
        <v>7</v>
      </c>
      <c r="J74" s="2">
        <v>6</v>
      </c>
      <c r="K74" s="2">
        <v>2</v>
      </c>
      <c r="L74" s="2">
        <v>0</v>
      </c>
      <c r="M74" s="2">
        <v>0.4</v>
      </c>
      <c r="N74" s="2">
        <v>0.6</v>
      </c>
      <c r="O74" s="3">
        <v>0.115</v>
      </c>
      <c r="Q74" s="2">
        <v>4</v>
      </c>
      <c r="R74" s="2">
        <v>12</v>
      </c>
      <c r="S74" s="2">
        <v>3</v>
      </c>
      <c r="T74" s="2">
        <v>8.1</v>
      </c>
      <c r="U74" s="2">
        <v>0.4</v>
      </c>
      <c r="V74" s="2">
        <v>0.4</v>
      </c>
      <c r="W74" s="3">
        <v>0.35099999999999998</v>
      </c>
    </row>
    <row r="75" spans="1:23" s="1" customFormat="1" ht="15" customHeight="1" x14ac:dyDescent="0.25">
      <c r="A75" s="2">
        <v>6</v>
      </c>
      <c r="B75" s="2">
        <v>8</v>
      </c>
      <c r="C75" s="2">
        <v>1</v>
      </c>
      <c r="D75" s="2">
        <v>4.3</v>
      </c>
      <c r="E75" s="2">
        <v>0</v>
      </c>
      <c r="F75" s="2">
        <v>0</v>
      </c>
      <c r="G75" s="3">
        <v>0.69399999999999995</v>
      </c>
      <c r="I75" s="2">
        <v>7</v>
      </c>
      <c r="J75" s="2">
        <v>7</v>
      </c>
      <c r="K75" s="2">
        <v>2</v>
      </c>
      <c r="L75" s="2">
        <v>0</v>
      </c>
      <c r="M75" s="2">
        <v>0.6</v>
      </c>
      <c r="N75" s="2">
        <v>0</v>
      </c>
      <c r="O75" s="3">
        <v>0.28199999999999997</v>
      </c>
      <c r="Q75" s="2">
        <v>4</v>
      </c>
      <c r="R75" s="2">
        <v>13</v>
      </c>
      <c r="S75" s="2">
        <v>3</v>
      </c>
      <c r="T75" s="2">
        <v>0.7</v>
      </c>
      <c r="U75" s="2">
        <v>0.4</v>
      </c>
      <c r="V75" s="2">
        <v>0.6</v>
      </c>
      <c r="W75" s="3">
        <v>0.41699999999999998</v>
      </c>
    </row>
    <row r="76" spans="1:23" s="1" customFormat="1" ht="15" customHeight="1" x14ac:dyDescent="0.25">
      <c r="A76" s="2">
        <v>6</v>
      </c>
      <c r="B76" s="2">
        <v>9</v>
      </c>
      <c r="C76" s="2">
        <v>1</v>
      </c>
      <c r="D76" s="2">
        <v>8.1</v>
      </c>
      <c r="E76" s="2">
        <v>0</v>
      </c>
      <c r="F76" s="2">
        <v>0</v>
      </c>
      <c r="G76" s="3">
        <v>0.66100000000000003</v>
      </c>
      <c r="I76" s="2">
        <v>7</v>
      </c>
      <c r="J76" s="2">
        <v>8</v>
      </c>
      <c r="K76" s="2">
        <v>2</v>
      </c>
      <c r="L76" s="2">
        <v>0</v>
      </c>
      <c r="M76" s="2">
        <v>0.6</v>
      </c>
      <c r="N76" s="2">
        <v>0.4</v>
      </c>
      <c r="O76" s="3">
        <v>8.8999999999999996E-2</v>
      </c>
      <c r="Q76" s="2">
        <v>4</v>
      </c>
      <c r="R76" s="2">
        <v>14</v>
      </c>
      <c r="S76" s="2">
        <v>3</v>
      </c>
      <c r="T76" s="2">
        <v>8.1</v>
      </c>
      <c r="U76" s="2">
        <v>0.4</v>
      </c>
      <c r="V76" s="2">
        <v>0.6</v>
      </c>
      <c r="W76" s="3">
        <v>0.30199999999999999</v>
      </c>
    </row>
    <row r="77" spans="1:23" s="1" customFormat="1" ht="15" customHeight="1" x14ac:dyDescent="0.25">
      <c r="A77" s="2">
        <v>6</v>
      </c>
      <c r="B77" s="2">
        <v>10</v>
      </c>
      <c r="C77" s="2">
        <v>1</v>
      </c>
      <c r="D77" s="2">
        <v>0.7</v>
      </c>
      <c r="E77" s="2">
        <v>0</v>
      </c>
      <c r="F77" s="2">
        <v>0</v>
      </c>
      <c r="G77" s="3">
        <v>0.71099999999999997</v>
      </c>
      <c r="I77" s="2">
        <v>7</v>
      </c>
      <c r="J77" s="2">
        <v>9</v>
      </c>
      <c r="K77" s="2">
        <v>2</v>
      </c>
      <c r="L77" s="2">
        <v>0</v>
      </c>
      <c r="M77" s="2">
        <v>0.6</v>
      </c>
      <c r="N77" s="2">
        <v>0.6</v>
      </c>
      <c r="O77" s="3">
        <v>-1.9E-2</v>
      </c>
      <c r="Q77" s="2">
        <v>4</v>
      </c>
      <c r="R77" s="2">
        <v>15</v>
      </c>
      <c r="S77" s="2">
        <v>3</v>
      </c>
      <c r="T77" s="2">
        <v>0.7</v>
      </c>
      <c r="U77" s="2">
        <v>0.6</v>
      </c>
      <c r="V77" s="2">
        <v>0</v>
      </c>
      <c r="W77" s="3">
        <v>0.47099999999999997</v>
      </c>
    </row>
    <row r="78" spans="1:23" s="1" customFormat="1" ht="15" customHeight="1" x14ac:dyDescent="0.25">
      <c r="A78" s="2">
        <v>6</v>
      </c>
      <c r="B78" s="2">
        <v>11</v>
      </c>
      <c r="C78" s="2">
        <v>1</v>
      </c>
      <c r="D78" s="2">
        <v>2.6</v>
      </c>
      <c r="E78" s="2">
        <v>0</v>
      </c>
      <c r="F78" s="2">
        <v>0</v>
      </c>
      <c r="G78" s="3">
        <v>0.66500000000000004</v>
      </c>
      <c r="I78" s="2">
        <v>7</v>
      </c>
      <c r="J78" s="2">
        <v>10</v>
      </c>
      <c r="K78" s="2">
        <v>2</v>
      </c>
      <c r="L78" s="2">
        <v>0</v>
      </c>
      <c r="M78" s="2">
        <v>0</v>
      </c>
      <c r="N78" s="2">
        <v>0.8</v>
      </c>
      <c r="O78" s="3">
        <v>0.253</v>
      </c>
      <c r="Q78" s="2">
        <v>4</v>
      </c>
      <c r="R78" s="2">
        <v>16</v>
      </c>
      <c r="S78" s="2">
        <v>3</v>
      </c>
      <c r="T78" s="2">
        <v>8.1</v>
      </c>
      <c r="U78" s="2">
        <v>0.6</v>
      </c>
      <c r="V78" s="2">
        <v>0</v>
      </c>
      <c r="W78" s="3">
        <v>0.32600000000000001</v>
      </c>
    </row>
    <row r="79" spans="1:23" s="1" customFormat="1" ht="15" customHeight="1" x14ac:dyDescent="0.25">
      <c r="A79" s="2">
        <v>6</v>
      </c>
      <c r="B79" s="2">
        <v>12</v>
      </c>
      <c r="C79" s="2">
        <v>1</v>
      </c>
      <c r="D79" s="2">
        <v>4.3</v>
      </c>
      <c r="E79" s="2">
        <v>0</v>
      </c>
      <c r="F79" s="2">
        <v>0</v>
      </c>
      <c r="G79" s="3">
        <v>0.63500000000000001</v>
      </c>
      <c r="I79" s="2">
        <v>7</v>
      </c>
      <c r="J79" s="2">
        <v>11</v>
      </c>
      <c r="K79" s="2">
        <v>2</v>
      </c>
      <c r="L79" s="2">
        <v>0</v>
      </c>
      <c r="M79" s="2">
        <v>0.8</v>
      </c>
      <c r="N79" s="2">
        <v>0</v>
      </c>
      <c r="O79" s="3">
        <v>0.16200000000000001</v>
      </c>
      <c r="Q79" s="2">
        <v>4</v>
      </c>
      <c r="R79" s="2">
        <v>17</v>
      </c>
      <c r="S79" s="2">
        <v>3</v>
      </c>
      <c r="T79" s="2">
        <v>0.7</v>
      </c>
      <c r="U79" s="2">
        <v>0.6</v>
      </c>
      <c r="V79" s="2">
        <v>0.4</v>
      </c>
      <c r="W79" s="3">
        <v>0.36599999999999999</v>
      </c>
    </row>
    <row r="80" spans="1:23" s="1" customFormat="1" ht="15" customHeight="1" x14ac:dyDescent="0.25">
      <c r="A80" s="2">
        <v>6</v>
      </c>
      <c r="B80" s="2">
        <v>13</v>
      </c>
      <c r="C80" s="2">
        <v>1</v>
      </c>
      <c r="D80" s="2">
        <v>8.1</v>
      </c>
      <c r="E80" s="2">
        <v>0</v>
      </c>
      <c r="F80" s="2">
        <v>0</v>
      </c>
      <c r="G80" s="3">
        <v>0.625</v>
      </c>
      <c r="Q80" s="2">
        <v>4</v>
      </c>
      <c r="R80" s="2">
        <v>18</v>
      </c>
      <c r="S80" s="2">
        <v>3</v>
      </c>
      <c r="T80" s="2">
        <v>8.1</v>
      </c>
      <c r="U80" s="2">
        <v>0.6</v>
      </c>
      <c r="V80" s="2">
        <v>0.4</v>
      </c>
      <c r="W80" s="3">
        <v>0.28399999999999997</v>
      </c>
    </row>
    <row r="81" spans="1:23" s="1" customFormat="1" x14ac:dyDescent="0.25">
      <c r="A81" s="2">
        <v>7</v>
      </c>
      <c r="B81" s="2">
        <v>1</v>
      </c>
      <c r="C81" s="2">
        <v>1</v>
      </c>
      <c r="D81" s="2">
        <v>0</v>
      </c>
      <c r="E81" s="2">
        <v>0</v>
      </c>
      <c r="F81" s="2">
        <v>0</v>
      </c>
      <c r="G81" s="3">
        <v>0.76600000000000001</v>
      </c>
      <c r="Q81" s="2">
        <v>4</v>
      </c>
      <c r="R81" s="2">
        <v>19</v>
      </c>
      <c r="S81" s="2">
        <v>3</v>
      </c>
      <c r="T81" s="2">
        <v>0.7</v>
      </c>
      <c r="U81" s="2">
        <v>0.6</v>
      </c>
      <c r="V81" s="2">
        <v>0.6</v>
      </c>
      <c r="W81" s="3">
        <v>0.28699999999999998</v>
      </c>
    </row>
    <row r="82" spans="1:23" s="1" customFormat="1" x14ac:dyDescent="0.25">
      <c r="A82" s="2">
        <v>7</v>
      </c>
      <c r="B82" s="2">
        <v>2</v>
      </c>
      <c r="C82" s="2">
        <v>1</v>
      </c>
      <c r="D82" s="2">
        <v>0.7</v>
      </c>
      <c r="E82" s="2">
        <v>0</v>
      </c>
      <c r="F82" s="2">
        <v>0</v>
      </c>
      <c r="G82" s="3">
        <v>0.65900000000000003</v>
      </c>
      <c r="Q82" s="2">
        <v>4</v>
      </c>
      <c r="R82" s="2">
        <v>20</v>
      </c>
      <c r="S82" s="2">
        <v>3</v>
      </c>
      <c r="T82" s="2">
        <v>8.1</v>
      </c>
      <c r="U82" s="2">
        <v>0.6</v>
      </c>
      <c r="V82" s="2">
        <v>0.6</v>
      </c>
      <c r="W82" s="3">
        <v>0.17399999999999999</v>
      </c>
    </row>
    <row r="83" spans="1:23" s="1" customFormat="1" ht="15" customHeight="1" x14ac:dyDescent="0.25">
      <c r="A83" s="2">
        <v>7</v>
      </c>
      <c r="B83" s="2">
        <v>3</v>
      </c>
      <c r="C83" s="2">
        <v>1</v>
      </c>
      <c r="D83" s="2">
        <v>2.6</v>
      </c>
      <c r="E83" s="2">
        <v>0</v>
      </c>
      <c r="F83" s="2">
        <v>0</v>
      </c>
      <c r="G83" s="3">
        <v>0.625</v>
      </c>
      <c r="Q83" s="2">
        <v>5</v>
      </c>
      <c r="R83" s="2">
        <v>1</v>
      </c>
      <c r="S83" s="2">
        <v>3</v>
      </c>
      <c r="T83" s="2">
        <v>0</v>
      </c>
      <c r="U83" s="2">
        <v>0</v>
      </c>
      <c r="V83" s="2">
        <v>0</v>
      </c>
      <c r="W83" s="3">
        <v>0.996</v>
      </c>
    </row>
    <row r="84" spans="1:23" s="1" customFormat="1" ht="15" customHeight="1" x14ac:dyDescent="0.25">
      <c r="A84" s="2">
        <v>7</v>
      </c>
      <c r="B84" s="2">
        <v>4</v>
      </c>
      <c r="C84" s="2">
        <v>1</v>
      </c>
      <c r="D84" s="2">
        <v>4.3</v>
      </c>
      <c r="E84" s="2">
        <v>0</v>
      </c>
      <c r="F84" s="2">
        <v>0</v>
      </c>
      <c r="G84" s="3">
        <v>0.59899999999999998</v>
      </c>
      <c r="Q84" s="2">
        <v>5</v>
      </c>
      <c r="R84" s="2">
        <v>2</v>
      </c>
      <c r="S84" s="2">
        <v>3</v>
      </c>
      <c r="T84" s="2">
        <v>0</v>
      </c>
      <c r="U84" s="2">
        <v>0</v>
      </c>
      <c r="V84" s="2">
        <v>0.6</v>
      </c>
      <c r="W84" s="3">
        <v>0.73499999999999999</v>
      </c>
    </row>
    <row r="85" spans="1:23" s="1" customFormat="1" ht="15" customHeight="1" x14ac:dyDescent="0.25">
      <c r="A85" s="2">
        <v>7</v>
      </c>
      <c r="B85" s="2">
        <v>5</v>
      </c>
      <c r="C85" s="2">
        <v>1</v>
      </c>
      <c r="D85" s="2">
        <v>8.1</v>
      </c>
      <c r="E85" s="2">
        <v>0</v>
      </c>
      <c r="F85" s="2">
        <v>0</v>
      </c>
      <c r="G85" s="3">
        <v>0.59299999999999997</v>
      </c>
      <c r="Q85" s="2">
        <v>5</v>
      </c>
      <c r="R85" s="2">
        <v>3</v>
      </c>
      <c r="S85" s="2">
        <v>3</v>
      </c>
      <c r="T85" s="2">
        <v>0</v>
      </c>
      <c r="U85" s="2">
        <v>0.6</v>
      </c>
      <c r="V85" s="2">
        <v>0</v>
      </c>
      <c r="W85" s="3">
        <v>0.65400000000000003</v>
      </c>
    </row>
    <row r="86" spans="1:23" s="1" customFormat="1" ht="15" customHeight="1" x14ac:dyDescent="0.25">
      <c r="A86" s="2">
        <v>7</v>
      </c>
      <c r="B86" s="2">
        <v>6</v>
      </c>
      <c r="C86" s="2">
        <v>1</v>
      </c>
      <c r="D86" s="2">
        <v>0.7</v>
      </c>
      <c r="E86" s="2">
        <v>0</v>
      </c>
      <c r="F86" s="2">
        <v>0</v>
      </c>
      <c r="G86" s="3">
        <v>0.68100000000000005</v>
      </c>
      <c r="Q86" s="2">
        <v>5</v>
      </c>
      <c r="R86" s="2">
        <v>4</v>
      </c>
      <c r="S86" s="2">
        <v>3</v>
      </c>
      <c r="T86" s="2">
        <v>8.1</v>
      </c>
      <c r="U86" s="2">
        <v>0</v>
      </c>
      <c r="V86" s="2">
        <v>0</v>
      </c>
      <c r="W86" s="3">
        <v>0.72199999999999998</v>
      </c>
    </row>
    <row r="87" spans="1:23" s="1" customFormat="1" ht="15" customHeight="1" x14ac:dyDescent="0.25">
      <c r="A87" s="2">
        <v>7</v>
      </c>
      <c r="B87" s="2">
        <v>7</v>
      </c>
      <c r="C87" s="2">
        <v>1</v>
      </c>
      <c r="D87" s="2">
        <v>2.6</v>
      </c>
      <c r="E87" s="2">
        <v>0</v>
      </c>
      <c r="F87" s="2">
        <v>0</v>
      </c>
      <c r="G87" s="3">
        <v>0.65400000000000003</v>
      </c>
      <c r="Q87" s="2">
        <v>5</v>
      </c>
      <c r="R87" s="2">
        <v>5</v>
      </c>
      <c r="S87" s="2">
        <v>3</v>
      </c>
      <c r="T87" s="2">
        <v>0.7</v>
      </c>
      <c r="U87" s="2">
        <v>0</v>
      </c>
      <c r="V87" s="2">
        <v>0.4</v>
      </c>
      <c r="W87" s="3">
        <v>0.81799999999999995</v>
      </c>
    </row>
    <row r="88" spans="1:23" s="1" customFormat="1" ht="15" customHeight="1" x14ac:dyDescent="0.25">
      <c r="A88" s="2">
        <v>7</v>
      </c>
      <c r="B88" s="2">
        <v>8</v>
      </c>
      <c r="C88" s="2">
        <v>1</v>
      </c>
      <c r="D88" s="2">
        <v>4.3</v>
      </c>
      <c r="E88" s="2">
        <v>0</v>
      </c>
      <c r="F88" s="2">
        <v>0</v>
      </c>
      <c r="G88" s="3">
        <v>0.63</v>
      </c>
      <c r="Q88" s="2">
        <v>5</v>
      </c>
      <c r="R88" s="2">
        <v>6</v>
      </c>
      <c r="S88" s="2">
        <v>3</v>
      </c>
      <c r="T88" s="2">
        <v>8.1</v>
      </c>
      <c r="U88" s="2">
        <v>0</v>
      </c>
      <c r="V88" s="2">
        <v>0.4</v>
      </c>
      <c r="W88" s="3">
        <v>0.51500000000000001</v>
      </c>
    </row>
    <row r="89" spans="1:23" s="1" customFormat="1" ht="15" customHeight="1" x14ac:dyDescent="0.25">
      <c r="A89" s="2">
        <v>7</v>
      </c>
      <c r="B89" s="2">
        <v>9</v>
      </c>
      <c r="C89" s="2">
        <v>1</v>
      </c>
      <c r="D89" s="2">
        <v>8.1</v>
      </c>
      <c r="E89" s="2">
        <v>0</v>
      </c>
      <c r="F89" s="2">
        <v>0</v>
      </c>
      <c r="G89" s="3">
        <v>0.61899999999999999</v>
      </c>
      <c r="Q89" s="2">
        <v>5</v>
      </c>
      <c r="R89" s="2">
        <v>7</v>
      </c>
      <c r="S89" s="2">
        <v>3</v>
      </c>
      <c r="T89" s="2">
        <v>0.7</v>
      </c>
      <c r="U89" s="2">
        <v>0</v>
      </c>
      <c r="V89" s="2">
        <v>0.6</v>
      </c>
      <c r="W89" s="3">
        <v>0.64500000000000002</v>
      </c>
    </row>
    <row r="90" spans="1:23" s="1" customFormat="1" ht="15" customHeight="1" x14ac:dyDescent="0.25">
      <c r="A90" s="2">
        <v>7</v>
      </c>
      <c r="B90" s="2">
        <v>10</v>
      </c>
      <c r="C90" s="2">
        <v>1</v>
      </c>
      <c r="D90" s="2">
        <v>0.7</v>
      </c>
      <c r="E90" s="2">
        <v>0</v>
      </c>
      <c r="F90" s="2">
        <v>0</v>
      </c>
      <c r="G90" s="3">
        <v>0.70599999999999996</v>
      </c>
      <c r="Q90" s="2">
        <v>5</v>
      </c>
      <c r="R90" s="2">
        <v>8</v>
      </c>
      <c r="S90" s="2">
        <v>3</v>
      </c>
      <c r="T90" s="2">
        <v>8.1</v>
      </c>
      <c r="U90" s="2">
        <v>0</v>
      </c>
      <c r="V90" s="2">
        <v>0.6</v>
      </c>
      <c r="W90" s="3">
        <v>0.44500000000000001</v>
      </c>
    </row>
    <row r="91" spans="1:23" s="1" customFormat="1" ht="15" customHeight="1" x14ac:dyDescent="0.25">
      <c r="A91" s="2">
        <v>7</v>
      </c>
      <c r="B91" s="2">
        <v>11</v>
      </c>
      <c r="C91" s="2">
        <v>1</v>
      </c>
      <c r="D91" s="2">
        <v>2.6</v>
      </c>
      <c r="E91" s="2">
        <v>0</v>
      </c>
      <c r="F91" s="2">
        <v>0</v>
      </c>
      <c r="G91" s="3">
        <v>0.64400000000000002</v>
      </c>
      <c r="Q91" s="2">
        <v>5</v>
      </c>
      <c r="R91" s="2">
        <v>9</v>
      </c>
      <c r="S91" s="2">
        <v>3</v>
      </c>
      <c r="T91" s="2">
        <v>0.7</v>
      </c>
      <c r="U91" s="2">
        <v>0.4</v>
      </c>
      <c r="V91" s="2">
        <v>0</v>
      </c>
      <c r="W91" s="3">
        <v>0.77100000000000002</v>
      </c>
    </row>
    <row r="92" spans="1:23" s="1" customFormat="1" ht="15" customHeight="1" x14ac:dyDescent="0.25">
      <c r="A92" s="2">
        <v>7</v>
      </c>
      <c r="B92" s="2">
        <v>12</v>
      </c>
      <c r="C92" s="2">
        <v>1</v>
      </c>
      <c r="D92" s="2">
        <v>4.3</v>
      </c>
      <c r="E92" s="2">
        <v>0</v>
      </c>
      <c r="F92" s="2">
        <v>0</v>
      </c>
      <c r="G92" s="3">
        <v>0.625</v>
      </c>
      <c r="Q92" s="2">
        <v>5</v>
      </c>
      <c r="R92" s="2">
        <v>10</v>
      </c>
      <c r="S92" s="2">
        <v>3</v>
      </c>
      <c r="T92" s="2">
        <v>8.1</v>
      </c>
      <c r="U92" s="2">
        <v>0.4</v>
      </c>
      <c r="V92" s="2">
        <v>0</v>
      </c>
      <c r="W92" s="3">
        <v>0.42599999999999999</v>
      </c>
    </row>
    <row r="93" spans="1:23" s="1" customFormat="1" ht="15" customHeight="1" x14ac:dyDescent="0.25">
      <c r="A93" s="2">
        <v>7</v>
      </c>
      <c r="B93" s="2">
        <v>13</v>
      </c>
      <c r="C93" s="2">
        <v>1</v>
      </c>
      <c r="D93" s="2">
        <v>8.1</v>
      </c>
      <c r="E93" s="2">
        <v>0</v>
      </c>
      <c r="F93" s="2">
        <v>0</v>
      </c>
      <c r="G93" s="3">
        <v>0.6</v>
      </c>
      <c r="Q93" s="2">
        <v>5</v>
      </c>
      <c r="R93" s="2">
        <v>11</v>
      </c>
      <c r="S93" s="2">
        <v>3</v>
      </c>
      <c r="T93" s="2">
        <v>0.7</v>
      </c>
      <c r="U93" s="2">
        <v>0.4</v>
      </c>
      <c r="V93" s="2">
        <v>0.4</v>
      </c>
      <c r="W93" s="3">
        <v>0.59</v>
      </c>
    </row>
    <row r="94" spans="1:23" s="1" customFormat="1" ht="15" customHeight="1" x14ac:dyDescent="0.25">
      <c r="Q94" s="2">
        <v>5</v>
      </c>
      <c r="R94" s="2">
        <v>12</v>
      </c>
      <c r="S94" s="2">
        <v>3</v>
      </c>
      <c r="T94" s="2">
        <v>8.1</v>
      </c>
      <c r="U94" s="2">
        <v>0.4</v>
      </c>
      <c r="V94" s="2">
        <v>0.4</v>
      </c>
      <c r="W94" s="3">
        <v>0.35</v>
      </c>
    </row>
    <row r="95" spans="1:23" s="1" customFormat="1" ht="15" customHeight="1" x14ac:dyDescent="0.25">
      <c r="Q95" s="2">
        <v>5</v>
      </c>
      <c r="R95" s="2">
        <v>13</v>
      </c>
      <c r="S95" s="2">
        <v>3</v>
      </c>
      <c r="T95" s="2">
        <v>0.7</v>
      </c>
      <c r="U95" s="2">
        <v>0.4</v>
      </c>
      <c r="V95" s="2">
        <v>0.6</v>
      </c>
      <c r="W95" s="3">
        <v>0.49299999999999999</v>
      </c>
    </row>
    <row r="96" spans="1:23" s="1" customFormat="1" ht="15" customHeight="1" x14ac:dyDescent="0.25">
      <c r="Q96" s="2">
        <v>5</v>
      </c>
      <c r="R96" s="2">
        <v>14</v>
      </c>
      <c r="S96" s="2">
        <v>3</v>
      </c>
      <c r="T96" s="2">
        <v>8.1</v>
      </c>
      <c r="U96" s="2">
        <v>0.4</v>
      </c>
      <c r="V96" s="2">
        <v>0.6</v>
      </c>
      <c r="W96" s="3">
        <v>0.29799999999999999</v>
      </c>
    </row>
    <row r="97" spans="17:23" s="1" customFormat="1" ht="15" customHeight="1" x14ac:dyDescent="0.25">
      <c r="Q97" s="2">
        <v>5</v>
      </c>
      <c r="R97" s="2">
        <v>15</v>
      </c>
      <c r="S97" s="2">
        <v>3</v>
      </c>
      <c r="T97" s="2">
        <v>0.7</v>
      </c>
      <c r="U97" s="2">
        <v>0.6</v>
      </c>
      <c r="V97" s="2">
        <v>0</v>
      </c>
      <c r="W97" s="3">
        <v>0.59599999999999997</v>
      </c>
    </row>
    <row r="98" spans="17:23" s="1" customFormat="1" ht="15" customHeight="1" x14ac:dyDescent="0.25">
      <c r="Q98" s="2">
        <v>5</v>
      </c>
      <c r="R98" s="2">
        <v>16</v>
      </c>
      <c r="S98" s="2">
        <v>3</v>
      </c>
      <c r="T98" s="2">
        <v>8.1</v>
      </c>
      <c r="U98" s="2">
        <v>0.6</v>
      </c>
      <c r="V98" s="2">
        <v>0</v>
      </c>
      <c r="W98" s="3">
        <v>0.38400000000000001</v>
      </c>
    </row>
    <row r="99" spans="17:23" s="1" customFormat="1" ht="15" customHeight="1" x14ac:dyDescent="0.25">
      <c r="Q99" s="2">
        <v>5</v>
      </c>
      <c r="R99" s="2">
        <v>17</v>
      </c>
      <c r="S99" s="2">
        <v>3</v>
      </c>
      <c r="T99" s="2">
        <v>0.7</v>
      </c>
      <c r="U99" s="2">
        <v>0.6</v>
      </c>
      <c r="V99" s="2">
        <v>0.4</v>
      </c>
      <c r="W99" s="3">
        <v>0.41699999999999998</v>
      </c>
    </row>
    <row r="100" spans="17:23" s="1" customFormat="1" ht="15" customHeight="1" x14ac:dyDescent="0.25">
      <c r="Q100" s="2">
        <v>5</v>
      </c>
      <c r="R100" s="2">
        <v>18</v>
      </c>
      <c r="S100" s="2">
        <v>3</v>
      </c>
      <c r="T100" s="2">
        <v>8.1</v>
      </c>
      <c r="U100" s="2">
        <v>0.6</v>
      </c>
      <c r="V100" s="2">
        <v>0.4</v>
      </c>
      <c r="W100" s="3">
        <v>0.27400000000000002</v>
      </c>
    </row>
    <row r="101" spans="17:23" s="1" customFormat="1" x14ac:dyDescent="0.25">
      <c r="Q101" s="2">
        <v>5</v>
      </c>
      <c r="R101" s="2">
        <v>19</v>
      </c>
      <c r="S101" s="2">
        <v>3</v>
      </c>
      <c r="T101" s="2">
        <v>0.7</v>
      </c>
      <c r="U101" s="2">
        <v>0.6</v>
      </c>
      <c r="V101" s="2">
        <v>0.6</v>
      </c>
      <c r="W101" s="3">
        <v>0.30399999999999999</v>
      </c>
    </row>
    <row r="102" spans="17:23" s="1" customFormat="1" x14ac:dyDescent="0.25">
      <c r="Q102" s="2">
        <v>5</v>
      </c>
      <c r="R102" s="2">
        <v>20</v>
      </c>
      <c r="S102" s="2">
        <v>3</v>
      </c>
      <c r="T102" s="2">
        <v>8.1</v>
      </c>
      <c r="U102" s="2">
        <v>0.6</v>
      </c>
      <c r="V102" s="2">
        <v>0.6</v>
      </c>
      <c r="W102" s="3">
        <v>0.185</v>
      </c>
    </row>
    <row r="103" spans="17:23" s="1" customFormat="1" ht="15" customHeight="1" x14ac:dyDescent="0.25">
      <c r="Q103" s="2">
        <v>6</v>
      </c>
      <c r="R103" s="2">
        <v>1</v>
      </c>
      <c r="S103" s="2">
        <v>3</v>
      </c>
      <c r="T103" s="2">
        <v>0</v>
      </c>
      <c r="U103" s="2">
        <v>0</v>
      </c>
      <c r="V103" s="2">
        <v>0</v>
      </c>
      <c r="W103" s="3">
        <v>0.99199999999999999</v>
      </c>
    </row>
    <row r="104" spans="17:23" s="1" customFormat="1" ht="15" customHeight="1" x14ac:dyDescent="0.25">
      <c r="Q104" s="2">
        <v>6</v>
      </c>
      <c r="R104" s="2">
        <v>2</v>
      </c>
      <c r="S104" s="2">
        <v>3</v>
      </c>
      <c r="T104" s="2">
        <v>0</v>
      </c>
      <c r="U104" s="2">
        <v>0</v>
      </c>
      <c r="V104" s="2">
        <v>0.6</v>
      </c>
      <c r="W104" s="3">
        <v>0.67900000000000005</v>
      </c>
    </row>
    <row r="105" spans="17:23" s="1" customFormat="1" ht="15" customHeight="1" x14ac:dyDescent="0.25">
      <c r="Q105" s="2">
        <v>6</v>
      </c>
      <c r="R105" s="2">
        <v>3</v>
      </c>
      <c r="S105" s="2">
        <v>3</v>
      </c>
      <c r="T105" s="2">
        <v>0</v>
      </c>
      <c r="U105" s="2">
        <v>0.6</v>
      </c>
      <c r="V105" s="2">
        <v>0</v>
      </c>
      <c r="W105" s="3">
        <v>0.505</v>
      </c>
    </row>
    <row r="106" spans="17:23" s="1" customFormat="1" ht="15" customHeight="1" x14ac:dyDescent="0.25">
      <c r="Q106" s="2">
        <v>6</v>
      </c>
      <c r="R106" s="2">
        <v>4</v>
      </c>
      <c r="S106" s="2">
        <v>3</v>
      </c>
      <c r="T106" s="2">
        <v>8.1</v>
      </c>
      <c r="U106" s="2">
        <v>0</v>
      </c>
      <c r="V106" s="2">
        <v>0</v>
      </c>
      <c r="W106" s="3">
        <v>0.56399999999999995</v>
      </c>
    </row>
    <row r="107" spans="17:23" s="1" customFormat="1" ht="15" customHeight="1" x14ac:dyDescent="0.25">
      <c r="Q107" s="2">
        <v>6</v>
      </c>
      <c r="R107" s="2">
        <v>5</v>
      </c>
      <c r="S107" s="2">
        <v>3</v>
      </c>
      <c r="T107" s="2">
        <v>0.7</v>
      </c>
      <c r="U107" s="2">
        <v>0</v>
      </c>
      <c r="V107" s="2">
        <v>0.4</v>
      </c>
      <c r="W107" s="3">
        <v>0.72</v>
      </c>
    </row>
    <row r="108" spans="17:23" s="1" customFormat="1" ht="15" customHeight="1" x14ac:dyDescent="0.25">
      <c r="Q108" s="2">
        <v>6</v>
      </c>
      <c r="R108" s="2">
        <v>6</v>
      </c>
      <c r="S108" s="2">
        <v>3</v>
      </c>
      <c r="T108" s="2">
        <v>8.1</v>
      </c>
      <c r="U108" s="2">
        <v>0</v>
      </c>
      <c r="V108" s="2">
        <v>0.4</v>
      </c>
      <c r="W108" s="3">
        <v>0.36499999999999999</v>
      </c>
    </row>
    <row r="109" spans="17:23" s="1" customFormat="1" ht="15" customHeight="1" x14ac:dyDescent="0.25">
      <c r="Q109" s="2">
        <v>6</v>
      </c>
      <c r="R109" s="2">
        <v>7</v>
      </c>
      <c r="S109" s="2">
        <v>3</v>
      </c>
      <c r="T109" s="2">
        <v>0.7</v>
      </c>
      <c r="U109" s="2">
        <v>0</v>
      </c>
      <c r="V109" s="2">
        <v>0.6</v>
      </c>
      <c r="W109" s="3">
        <v>0.64400000000000002</v>
      </c>
    </row>
    <row r="110" spans="17:23" s="1" customFormat="1" ht="15" customHeight="1" x14ac:dyDescent="0.25">
      <c r="Q110" s="2">
        <v>6</v>
      </c>
      <c r="R110" s="2">
        <v>8</v>
      </c>
      <c r="S110" s="2">
        <v>3</v>
      </c>
      <c r="T110" s="2">
        <v>8.1</v>
      </c>
      <c r="U110" s="2">
        <v>0</v>
      </c>
      <c r="V110" s="2">
        <v>0.6</v>
      </c>
      <c r="W110" s="3">
        <v>0.373</v>
      </c>
    </row>
    <row r="111" spans="17:23" s="1" customFormat="1" ht="15" customHeight="1" x14ac:dyDescent="0.25">
      <c r="Q111" s="2">
        <v>6</v>
      </c>
      <c r="R111" s="2">
        <v>9</v>
      </c>
      <c r="S111" s="2">
        <v>3</v>
      </c>
      <c r="T111" s="2">
        <v>0.7</v>
      </c>
      <c r="U111" s="2">
        <v>0.4</v>
      </c>
      <c r="V111" s="2">
        <v>0</v>
      </c>
      <c r="W111" s="3">
        <v>0.52700000000000002</v>
      </c>
    </row>
    <row r="112" spans="17:23" s="1" customFormat="1" ht="15" customHeight="1" x14ac:dyDescent="0.25">
      <c r="Q112" s="2">
        <v>6</v>
      </c>
      <c r="R112" s="2">
        <v>10</v>
      </c>
      <c r="S112" s="2">
        <v>3</v>
      </c>
      <c r="T112" s="2">
        <v>8.1</v>
      </c>
      <c r="U112" s="2">
        <v>0.4</v>
      </c>
      <c r="V112" s="2">
        <v>0</v>
      </c>
      <c r="W112" s="3">
        <v>0.35499999999999998</v>
      </c>
    </row>
    <row r="113" spans="17:23" s="1" customFormat="1" ht="15" customHeight="1" x14ac:dyDescent="0.25">
      <c r="Q113" s="2">
        <v>6</v>
      </c>
      <c r="R113" s="2">
        <v>11</v>
      </c>
      <c r="S113" s="2">
        <v>3</v>
      </c>
      <c r="T113" s="2">
        <v>0.7</v>
      </c>
      <c r="U113" s="2">
        <v>0.4</v>
      </c>
      <c r="V113" s="2">
        <v>0.4</v>
      </c>
      <c r="W113" s="3">
        <v>0.47</v>
      </c>
    </row>
    <row r="114" spans="17:23" s="1" customFormat="1" ht="15" customHeight="1" x14ac:dyDescent="0.25">
      <c r="Q114" s="2">
        <v>6</v>
      </c>
      <c r="R114" s="2">
        <v>12</v>
      </c>
      <c r="S114" s="2">
        <v>3</v>
      </c>
      <c r="T114" s="2">
        <v>8.1</v>
      </c>
      <c r="U114" s="2">
        <v>0.4</v>
      </c>
      <c r="V114" s="2">
        <v>0.4</v>
      </c>
      <c r="W114" s="3">
        <v>0.317</v>
      </c>
    </row>
    <row r="115" spans="17:23" s="1" customFormat="1" ht="15" customHeight="1" x14ac:dyDescent="0.25">
      <c r="Q115" s="2">
        <v>6</v>
      </c>
      <c r="R115" s="2">
        <v>13</v>
      </c>
      <c r="S115" s="2">
        <v>3</v>
      </c>
      <c r="T115" s="2">
        <v>0.7</v>
      </c>
      <c r="U115" s="2">
        <v>0.4</v>
      </c>
      <c r="V115" s="2">
        <v>0.6</v>
      </c>
      <c r="W115" s="3">
        <v>0.32700000000000001</v>
      </c>
    </row>
    <row r="116" spans="17:23" s="1" customFormat="1" ht="15" customHeight="1" x14ac:dyDescent="0.25">
      <c r="Q116" s="2">
        <v>6</v>
      </c>
      <c r="R116" s="2">
        <v>14</v>
      </c>
      <c r="S116" s="2">
        <v>3</v>
      </c>
      <c r="T116" s="2">
        <v>8.1</v>
      </c>
      <c r="U116" s="2">
        <v>0.4</v>
      </c>
      <c r="V116" s="2">
        <v>0.6</v>
      </c>
      <c r="W116" s="3">
        <v>0.19700000000000001</v>
      </c>
    </row>
    <row r="117" spans="17:23" s="1" customFormat="1" ht="15" customHeight="1" x14ac:dyDescent="0.25">
      <c r="Q117" s="2">
        <v>6</v>
      </c>
      <c r="R117" s="2">
        <v>15</v>
      </c>
      <c r="S117" s="2">
        <v>3</v>
      </c>
      <c r="T117" s="2">
        <v>0.7</v>
      </c>
      <c r="U117" s="2">
        <v>0.6</v>
      </c>
      <c r="V117" s="2">
        <v>0</v>
      </c>
      <c r="W117" s="3">
        <v>0.42899999999999999</v>
      </c>
    </row>
    <row r="118" spans="17:23" s="1" customFormat="1" ht="15" customHeight="1" x14ac:dyDescent="0.25">
      <c r="Q118" s="2">
        <v>6</v>
      </c>
      <c r="R118" s="2">
        <v>16</v>
      </c>
      <c r="S118" s="2">
        <v>3</v>
      </c>
      <c r="T118" s="2">
        <v>8.1</v>
      </c>
      <c r="U118" s="2">
        <v>0.6</v>
      </c>
      <c r="V118" s="2">
        <v>0</v>
      </c>
      <c r="W118" s="3">
        <v>0.27200000000000002</v>
      </c>
    </row>
    <row r="119" spans="17:23" s="1" customFormat="1" ht="15" customHeight="1" x14ac:dyDescent="0.25">
      <c r="Q119" s="2">
        <v>6</v>
      </c>
      <c r="R119" s="2">
        <v>17</v>
      </c>
      <c r="S119" s="2">
        <v>3</v>
      </c>
      <c r="T119" s="2">
        <v>0.7</v>
      </c>
      <c r="U119" s="2">
        <v>0.6</v>
      </c>
      <c r="V119" s="2">
        <v>0.4</v>
      </c>
      <c r="W119" s="3">
        <v>0.3</v>
      </c>
    </row>
    <row r="120" spans="17:23" s="1" customFormat="1" ht="15" customHeight="1" x14ac:dyDescent="0.25">
      <c r="Q120" s="2">
        <v>6</v>
      </c>
      <c r="R120" s="2">
        <v>18</v>
      </c>
      <c r="S120" s="2">
        <v>3</v>
      </c>
      <c r="T120" s="2">
        <v>8.1</v>
      </c>
      <c r="U120" s="2">
        <v>0.6</v>
      </c>
      <c r="V120" s="2">
        <v>0.4</v>
      </c>
      <c r="W120" s="3">
        <v>0.157</v>
      </c>
    </row>
    <row r="121" spans="17:23" s="1" customFormat="1" x14ac:dyDescent="0.25">
      <c r="Q121" s="2">
        <v>6</v>
      </c>
      <c r="R121" s="2">
        <v>19</v>
      </c>
      <c r="S121" s="2">
        <v>3</v>
      </c>
      <c r="T121" s="2">
        <v>0.7</v>
      </c>
      <c r="U121" s="2">
        <v>0.6</v>
      </c>
      <c r="V121" s="2">
        <v>0.6</v>
      </c>
      <c r="W121" s="3">
        <v>0.25800000000000001</v>
      </c>
    </row>
    <row r="122" spans="17:23" s="1" customFormat="1" x14ac:dyDescent="0.25">
      <c r="Q122" s="2">
        <v>6</v>
      </c>
      <c r="R122" s="2">
        <v>20</v>
      </c>
      <c r="S122" s="2">
        <v>3</v>
      </c>
      <c r="T122" s="2">
        <v>8.1</v>
      </c>
      <c r="U122" s="2">
        <v>0.6</v>
      </c>
      <c r="V122" s="2">
        <v>0.6</v>
      </c>
      <c r="W122" s="3">
        <v>0.122</v>
      </c>
    </row>
    <row r="123" spans="17:23" s="1" customFormat="1" ht="15" customHeight="1" x14ac:dyDescent="0.25">
      <c r="Q123" s="2">
        <v>7</v>
      </c>
      <c r="R123" s="2">
        <v>1</v>
      </c>
      <c r="S123" s="2">
        <v>3</v>
      </c>
      <c r="T123" s="2">
        <v>0</v>
      </c>
      <c r="U123" s="2">
        <v>0</v>
      </c>
      <c r="V123" s="2">
        <v>0</v>
      </c>
      <c r="W123" s="3">
        <v>0.97699999999999998</v>
      </c>
    </row>
    <row r="124" spans="17:23" s="1" customFormat="1" ht="15" customHeight="1" x14ac:dyDescent="0.25">
      <c r="Q124" s="2">
        <v>7</v>
      </c>
      <c r="R124" s="2">
        <v>2</v>
      </c>
      <c r="S124" s="2">
        <v>3</v>
      </c>
      <c r="T124" s="2">
        <v>0</v>
      </c>
      <c r="U124" s="2">
        <v>0</v>
      </c>
      <c r="V124" s="2">
        <v>0.6</v>
      </c>
      <c r="W124" s="3">
        <v>0.747</v>
      </c>
    </row>
    <row r="125" spans="17:23" s="1" customFormat="1" ht="15" customHeight="1" x14ac:dyDescent="0.25">
      <c r="Q125" s="2">
        <v>7</v>
      </c>
      <c r="R125" s="2">
        <v>3</v>
      </c>
      <c r="S125" s="2">
        <v>3</v>
      </c>
      <c r="T125" s="2">
        <v>0</v>
      </c>
      <c r="U125" s="2">
        <v>0.6</v>
      </c>
      <c r="V125" s="2">
        <v>0</v>
      </c>
      <c r="W125" s="3">
        <v>0.39400000000000002</v>
      </c>
    </row>
    <row r="126" spans="17:23" s="1" customFormat="1" ht="15" customHeight="1" x14ac:dyDescent="0.25">
      <c r="Q126" s="2">
        <v>7</v>
      </c>
      <c r="R126" s="2">
        <v>4</v>
      </c>
      <c r="S126" s="2">
        <v>3</v>
      </c>
      <c r="T126" s="2">
        <v>8.1</v>
      </c>
      <c r="U126" s="2">
        <v>0</v>
      </c>
      <c r="V126" s="2">
        <v>0</v>
      </c>
      <c r="W126" s="3">
        <v>0.58099999999999996</v>
      </c>
    </row>
    <row r="127" spans="17:23" s="1" customFormat="1" ht="15" customHeight="1" x14ac:dyDescent="0.25">
      <c r="Q127" s="2">
        <v>7</v>
      </c>
      <c r="R127" s="2">
        <v>5</v>
      </c>
      <c r="S127" s="2">
        <v>3</v>
      </c>
      <c r="T127" s="2">
        <v>0.7</v>
      </c>
      <c r="U127" s="2">
        <v>0</v>
      </c>
      <c r="V127" s="2">
        <v>0.4</v>
      </c>
      <c r="W127" s="3">
        <v>0.82099999999999995</v>
      </c>
    </row>
    <row r="128" spans="17:23" s="1" customFormat="1" ht="15" customHeight="1" x14ac:dyDescent="0.25">
      <c r="Q128" s="2">
        <v>7</v>
      </c>
      <c r="R128" s="2">
        <v>6</v>
      </c>
      <c r="S128" s="2">
        <v>3</v>
      </c>
      <c r="T128" s="2">
        <v>8.1</v>
      </c>
      <c r="U128" s="2">
        <v>0</v>
      </c>
      <c r="V128" s="2">
        <v>0.4</v>
      </c>
      <c r="W128" s="3">
        <v>0.59399999999999997</v>
      </c>
    </row>
    <row r="129" spans="17:23" s="1" customFormat="1" ht="15" customHeight="1" x14ac:dyDescent="0.25">
      <c r="Q129" s="2">
        <v>7</v>
      </c>
      <c r="R129" s="2">
        <v>7</v>
      </c>
      <c r="S129" s="2">
        <v>3</v>
      </c>
      <c r="T129" s="2">
        <v>0.7</v>
      </c>
      <c r="U129" s="2">
        <v>0</v>
      </c>
      <c r="V129" s="2">
        <v>0.6</v>
      </c>
      <c r="W129" s="3">
        <v>0.63700000000000001</v>
      </c>
    </row>
    <row r="130" spans="17:23" s="1" customFormat="1" ht="15" customHeight="1" x14ac:dyDescent="0.25">
      <c r="Q130" s="2">
        <v>7</v>
      </c>
      <c r="R130" s="2">
        <v>8</v>
      </c>
      <c r="S130" s="2">
        <v>3</v>
      </c>
      <c r="T130" s="2">
        <v>8.1</v>
      </c>
      <c r="U130" s="2">
        <v>0</v>
      </c>
      <c r="V130" s="2">
        <v>0.6</v>
      </c>
      <c r="W130" s="3">
        <v>0.49399999999999999</v>
      </c>
    </row>
    <row r="131" spans="17:23" s="1" customFormat="1" ht="15" customHeight="1" x14ac:dyDescent="0.25">
      <c r="Q131" s="2">
        <v>7</v>
      </c>
      <c r="R131" s="2">
        <v>9</v>
      </c>
      <c r="S131" s="2">
        <v>3</v>
      </c>
      <c r="T131" s="2">
        <v>0.7</v>
      </c>
      <c r="U131" s="2">
        <v>0.4</v>
      </c>
      <c r="V131" s="2">
        <v>0</v>
      </c>
      <c r="W131" s="3">
        <v>0.57499999999999996</v>
      </c>
    </row>
    <row r="132" spans="17:23" s="1" customFormat="1" ht="15" customHeight="1" x14ac:dyDescent="0.25">
      <c r="Q132" s="2">
        <v>7</v>
      </c>
      <c r="R132" s="2">
        <v>10</v>
      </c>
      <c r="S132" s="2">
        <v>3</v>
      </c>
      <c r="T132" s="2">
        <v>8.1</v>
      </c>
      <c r="U132" s="2">
        <v>0.4</v>
      </c>
      <c r="V132" s="2">
        <v>0</v>
      </c>
      <c r="W132" s="3">
        <v>0.35899999999999999</v>
      </c>
    </row>
    <row r="133" spans="17:23" s="1" customFormat="1" ht="15" customHeight="1" x14ac:dyDescent="0.25">
      <c r="Q133" s="2">
        <v>7</v>
      </c>
      <c r="R133" s="2">
        <v>11</v>
      </c>
      <c r="S133" s="2">
        <v>3</v>
      </c>
      <c r="T133" s="2">
        <v>0.7</v>
      </c>
      <c r="U133" s="2">
        <v>0.4</v>
      </c>
      <c r="V133" s="2">
        <v>0.4</v>
      </c>
      <c r="W133" s="3">
        <v>0.40600000000000003</v>
      </c>
    </row>
    <row r="134" spans="17:23" s="1" customFormat="1" ht="15" customHeight="1" x14ac:dyDescent="0.25">
      <c r="Q134" s="2">
        <v>7</v>
      </c>
      <c r="R134" s="2">
        <v>12</v>
      </c>
      <c r="S134" s="2">
        <v>3</v>
      </c>
      <c r="T134" s="2">
        <v>8.1</v>
      </c>
      <c r="U134" s="2">
        <v>0.4</v>
      </c>
      <c r="V134" s="2">
        <v>0.4</v>
      </c>
      <c r="W134" s="3">
        <v>0.28199999999999997</v>
      </c>
    </row>
    <row r="135" spans="17:23" s="1" customFormat="1" ht="15" customHeight="1" x14ac:dyDescent="0.25">
      <c r="Q135" s="2">
        <v>7</v>
      </c>
      <c r="R135" s="2">
        <v>13</v>
      </c>
      <c r="S135" s="2">
        <v>3</v>
      </c>
      <c r="T135" s="2">
        <v>0.7</v>
      </c>
      <c r="U135" s="2">
        <v>0.4</v>
      </c>
      <c r="V135" s="2">
        <v>0.6</v>
      </c>
      <c r="W135" s="3">
        <v>0.23300000000000001</v>
      </c>
    </row>
    <row r="136" spans="17:23" s="1" customFormat="1" ht="15" customHeight="1" x14ac:dyDescent="0.25">
      <c r="Q136" s="2">
        <v>7</v>
      </c>
      <c r="R136" s="2">
        <v>14</v>
      </c>
      <c r="S136" s="2">
        <v>3</v>
      </c>
      <c r="T136" s="2">
        <v>8.1</v>
      </c>
      <c r="U136" s="2">
        <v>0.4</v>
      </c>
      <c r="V136" s="2">
        <v>0.6</v>
      </c>
      <c r="W136" s="3">
        <v>0.13</v>
      </c>
    </row>
    <row r="137" spans="17:23" s="1" customFormat="1" ht="15" customHeight="1" x14ac:dyDescent="0.25">
      <c r="Q137" s="2">
        <v>7</v>
      </c>
      <c r="R137" s="2">
        <v>15</v>
      </c>
      <c r="S137" s="2">
        <v>3</v>
      </c>
      <c r="T137" s="2">
        <v>0.7</v>
      </c>
      <c r="U137" s="2">
        <v>0.6</v>
      </c>
      <c r="V137" s="2">
        <v>0</v>
      </c>
      <c r="W137" s="3">
        <v>0.371</v>
      </c>
    </row>
    <row r="138" spans="17:23" s="1" customFormat="1" ht="15" customHeight="1" x14ac:dyDescent="0.25">
      <c r="Q138" s="2">
        <v>7</v>
      </c>
      <c r="R138" s="2">
        <v>16</v>
      </c>
      <c r="S138" s="2">
        <v>3</v>
      </c>
      <c r="T138" s="2">
        <v>8.1</v>
      </c>
      <c r="U138" s="2">
        <v>0.6</v>
      </c>
      <c r="V138" s="2">
        <v>0</v>
      </c>
      <c r="W138" s="3">
        <v>0.27800000000000002</v>
      </c>
    </row>
    <row r="139" spans="17:23" s="1" customFormat="1" ht="15" customHeight="1" x14ac:dyDescent="0.25">
      <c r="Q139" s="2">
        <v>7</v>
      </c>
      <c r="R139" s="2">
        <v>17</v>
      </c>
      <c r="S139" s="2">
        <v>3</v>
      </c>
      <c r="T139" s="2">
        <v>0.7</v>
      </c>
      <c r="U139" s="2">
        <v>0.6</v>
      </c>
      <c r="V139" s="2">
        <v>0.4</v>
      </c>
      <c r="W139" s="3">
        <v>0.254</v>
      </c>
    </row>
    <row r="140" spans="17:23" s="1" customFormat="1" ht="15" customHeight="1" x14ac:dyDescent="0.25">
      <c r="Q140" s="2">
        <v>7</v>
      </c>
      <c r="R140" s="2">
        <v>18</v>
      </c>
      <c r="S140" s="2">
        <v>3</v>
      </c>
      <c r="T140" s="2">
        <v>8.1</v>
      </c>
      <c r="U140" s="2">
        <v>0.6</v>
      </c>
      <c r="V140" s="2">
        <v>0.4</v>
      </c>
      <c r="W140" s="3">
        <v>0.17699999999999999</v>
      </c>
    </row>
    <row r="141" spans="17:23" s="1" customFormat="1" x14ac:dyDescent="0.25">
      <c r="Q141" s="2">
        <v>7</v>
      </c>
      <c r="R141" s="2">
        <v>19</v>
      </c>
      <c r="S141" s="2">
        <v>3</v>
      </c>
      <c r="T141" s="2">
        <v>0.7</v>
      </c>
      <c r="U141" s="2">
        <v>0.6</v>
      </c>
      <c r="V141" s="2">
        <v>0.6</v>
      </c>
      <c r="W141" s="3">
        <v>9.6000000000000002E-2</v>
      </c>
    </row>
    <row r="142" spans="17:23" s="1" customFormat="1" x14ac:dyDescent="0.25">
      <c r="Q142" s="2">
        <v>7</v>
      </c>
      <c r="R142" s="2">
        <v>20</v>
      </c>
      <c r="S142" s="2">
        <v>3</v>
      </c>
      <c r="T142" s="2">
        <v>8.1</v>
      </c>
      <c r="U142" s="2">
        <v>0.6</v>
      </c>
      <c r="V142" s="2">
        <v>0.6</v>
      </c>
      <c r="W142" s="3">
        <v>0.06</v>
      </c>
    </row>
    <row r="143" spans="17:23" s="1" customFormat="1" x14ac:dyDescent="0.25"/>
    <row r="144" spans="17:23"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pans="1:7" s="1" customFormat="1" x14ac:dyDescent="0.25"/>
    <row r="306" spans="1:7" s="1" customFormat="1" x14ac:dyDescent="0.25"/>
    <row r="307" spans="1:7" s="1" customFormat="1" x14ac:dyDescent="0.25"/>
    <row r="308" spans="1:7" s="1" customFormat="1" x14ac:dyDescent="0.25"/>
    <row r="309" spans="1:7" s="1" customFormat="1" x14ac:dyDescent="0.25"/>
    <row r="310" spans="1:7" s="1" customFormat="1" x14ac:dyDescent="0.25"/>
    <row r="311" spans="1:7" s="1" customFormat="1" x14ac:dyDescent="0.25">
      <c r="A311" s="2"/>
      <c r="B311" s="2"/>
      <c r="C311" s="2"/>
      <c r="D311" s="2"/>
      <c r="E311" s="2"/>
      <c r="F311" s="2"/>
      <c r="G311" s="3"/>
    </row>
    <row r="312" spans="1:7" s="1" customFormat="1" x14ac:dyDescent="0.25">
      <c r="A312" s="2"/>
      <c r="B312" s="2"/>
      <c r="C312" s="2"/>
      <c r="D312" s="2"/>
      <c r="E312" s="2"/>
      <c r="F312" s="2"/>
      <c r="G312" s="3"/>
    </row>
    <row r="313" spans="1:7" s="1" customFormat="1" x14ac:dyDescent="0.25">
      <c r="A313" s="2"/>
      <c r="B313" s="2"/>
      <c r="C313" s="2"/>
      <c r="D313" s="2"/>
      <c r="E313" s="2"/>
      <c r="F313" s="2"/>
      <c r="G313" s="3"/>
    </row>
    <row r="314" spans="1:7" s="1" customFormat="1" x14ac:dyDescent="0.25">
      <c r="A314" s="2"/>
      <c r="B314" s="2"/>
      <c r="C314" s="2"/>
      <c r="D314" s="2"/>
      <c r="E314" s="2"/>
      <c r="F314" s="2"/>
      <c r="G314" s="3"/>
    </row>
    <row r="315" spans="1:7" s="1" customFormat="1" x14ac:dyDescent="0.25">
      <c r="A315" s="2"/>
      <c r="B315" s="2"/>
      <c r="C315" s="2"/>
      <c r="D315" s="2"/>
      <c r="E315" s="2"/>
      <c r="F315" s="2"/>
      <c r="G315" s="3"/>
    </row>
    <row r="316" spans="1:7" s="1" customFormat="1" x14ac:dyDescent="0.25">
      <c r="A316" s="2"/>
      <c r="B316" s="2"/>
      <c r="C316" s="2"/>
      <c r="D316" s="2"/>
      <c r="E316" s="2"/>
      <c r="F316" s="2"/>
      <c r="G316" s="3"/>
    </row>
    <row r="317" spans="1:7" s="1" customFormat="1" x14ac:dyDescent="0.25">
      <c r="A317" s="2"/>
      <c r="B317" s="2"/>
      <c r="C317" s="2"/>
      <c r="D317" s="2"/>
      <c r="E317" s="2"/>
      <c r="F317" s="2"/>
      <c r="G317" s="3"/>
    </row>
    <row r="318" spans="1:7" s="1" customFormat="1" x14ac:dyDescent="0.25">
      <c r="A318" s="2"/>
      <c r="B318" s="2"/>
      <c r="C318" s="2"/>
      <c r="D318" s="2"/>
      <c r="E318" s="2"/>
      <c r="F318" s="2"/>
      <c r="G318" s="3"/>
    </row>
    <row r="319" spans="1:7" s="1" customFormat="1" x14ac:dyDescent="0.25">
      <c r="A319" s="2"/>
      <c r="B319" s="2"/>
      <c r="C319" s="2"/>
      <c r="D319" s="2"/>
      <c r="E319" s="2"/>
      <c r="F319" s="2"/>
      <c r="G319" s="3"/>
    </row>
    <row r="320" spans="1:7" s="1" customFormat="1" x14ac:dyDescent="0.25">
      <c r="A320" s="2"/>
      <c r="B320" s="2"/>
      <c r="C320" s="2"/>
      <c r="D320" s="2"/>
      <c r="E320" s="2"/>
      <c r="F320" s="2"/>
      <c r="G320" s="3"/>
    </row>
    <row r="321" spans="1:7" s="1" customFormat="1" x14ac:dyDescent="0.25">
      <c r="A321" s="2"/>
      <c r="B321" s="2"/>
      <c r="C321" s="2"/>
      <c r="D321" s="2"/>
      <c r="E321" s="2"/>
      <c r="F321" s="2"/>
      <c r="G321" s="3"/>
    </row>
    <row r="322" spans="1:7" s="1" customFormat="1" x14ac:dyDescent="0.25">
      <c r="A322" s="2"/>
      <c r="B322" s="2"/>
      <c r="C322" s="2"/>
      <c r="D322" s="2"/>
      <c r="E322" s="2"/>
      <c r="F322" s="2"/>
      <c r="G322" s="3"/>
    </row>
    <row r="323" spans="1:7" s="1" customFormat="1" x14ac:dyDescent="0.25">
      <c r="A323" s="2"/>
      <c r="B323" s="2"/>
      <c r="C323" s="2"/>
      <c r="D323" s="2"/>
      <c r="E323" s="2"/>
      <c r="F323" s="2"/>
      <c r="G323" s="3"/>
    </row>
    <row r="324" spans="1:7" s="1" customFormat="1" x14ac:dyDescent="0.25">
      <c r="A324" s="2"/>
      <c r="B324" s="2"/>
      <c r="C324" s="2"/>
      <c r="D324" s="2"/>
      <c r="E324" s="2"/>
      <c r="F324" s="2"/>
      <c r="G324" s="3"/>
    </row>
    <row r="325" spans="1:7" s="1" customFormat="1" x14ac:dyDescent="0.25">
      <c r="A325" s="2"/>
      <c r="B325" s="2"/>
      <c r="C325" s="2"/>
      <c r="D325" s="2"/>
      <c r="E325" s="2"/>
      <c r="F325" s="2"/>
      <c r="G325" s="3"/>
    </row>
    <row r="326" spans="1:7" s="1" customFormat="1" x14ac:dyDescent="0.25">
      <c r="A326" s="2"/>
      <c r="B326" s="2"/>
      <c r="C326" s="2"/>
      <c r="D326" s="2"/>
      <c r="E326" s="2"/>
      <c r="F326" s="2"/>
      <c r="G326" s="3"/>
    </row>
    <row r="327" spans="1:7" s="1" customFormat="1" x14ac:dyDescent="0.25">
      <c r="A327" s="2"/>
      <c r="B327" s="2"/>
      <c r="C327" s="2"/>
      <c r="D327" s="2"/>
      <c r="E327" s="2"/>
      <c r="F327" s="2"/>
      <c r="G327" s="3"/>
    </row>
    <row r="328" spans="1:7" s="1" customFormat="1" x14ac:dyDescent="0.25">
      <c r="A328" s="2"/>
      <c r="B328" s="2"/>
      <c r="C328" s="2"/>
      <c r="D328" s="2"/>
      <c r="E328" s="2"/>
      <c r="F328" s="2"/>
      <c r="G328" s="3"/>
    </row>
    <row r="329" spans="1:7" s="1" customFormat="1" x14ac:dyDescent="0.25">
      <c r="A329" s="2"/>
      <c r="B329" s="2"/>
      <c r="C329" s="2"/>
      <c r="D329" s="2"/>
      <c r="E329" s="2"/>
      <c r="F329" s="2"/>
      <c r="G329" s="3"/>
    </row>
    <row r="330" spans="1:7" s="1" customFormat="1" x14ac:dyDescent="0.25">
      <c r="A330" s="2"/>
      <c r="B330" s="2"/>
      <c r="C330" s="2"/>
      <c r="D330" s="2"/>
      <c r="E330" s="2"/>
      <c r="F330" s="2"/>
      <c r="G330" s="3"/>
    </row>
    <row r="331" spans="1:7" s="1" customFormat="1" x14ac:dyDescent="0.25">
      <c r="A331" s="2"/>
      <c r="B331" s="2"/>
      <c r="C331" s="2"/>
      <c r="D331" s="2"/>
      <c r="E331" s="2"/>
      <c r="F331" s="2"/>
      <c r="G331" s="3"/>
    </row>
    <row r="332" spans="1:7" s="1" customFormat="1" x14ac:dyDescent="0.25">
      <c r="A332" s="2"/>
      <c r="B332" s="2"/>
      <c r="C332" s="2"/>
      <c r="D332" s="2"/>
      <c r="E332" s="2"/>
      <c r="F332" s="2"/>
      <c r="G332" s="3"/>
    </row>
    <row r="333" spans="1:7" s="1" customFormat="1" x14ac:dyDescent="0.25">
      <c r="A333" s="2"/>
      <c r="B333" s="2"/>
      <c r="C333" s="2"/>
      <c r="D333" s="2"/>
      <c r="E333" s="2"/>
      <c r="F333" s="2"/>
      <c r="G333" s="3"/>
    </row>
    <row r="334" spans="1:7" s="1" customFormat="1" x14ac:dyDescent="0.25">
      <c r="A334" s="2"/>
      <c r="B334" s="2"/>
      <c r="C334" s="2"/>
      <c r="D334" s="2"/>
      <c r="E334" s="2"/>
      <c r="F334" s="2"/>
      <c r="G334" s="3"/>
    </row>
    <row r="335" spans="1:7" s="1" customFormat="1" x14ac:dyDescent="0.25">
      <c r="A335" s="2"/>
      <c r="B335" s="2"/>
      <c r="C335" s="2"/>
      <c r="D335" s="2"/>
      <c r="E335" s="2"/>
      <c r="F335" s="2"/>
      <c r="G335" s="3"/>
    </row>
    <row r="336" spans="1:7" s="1" customFormat="1" x14ac:dyDescent="0.25">
      <c r="A336" s="2"/>
      <c r="B336" s="2"/>
      <c r="C336" s="2"/>
      <c r="D336" s="2"/>
      <c r="E336" s="2"/>
      <c r="F336" s="2"/>
      <c r="G336" s="3"/>
    </row>
    <row r="337" spans="1:7" s="1" customFormat="1" x14ac:dyDescent="0.25">
      <c r="A337" s="2"/>
      <c r="B337" s="2"/>
      <c r="C337" s="2"/>
      <c r="D337" s="2"/>
      <c r="E337" s="2"/>
      <c r="F337" s="2"/>
      <c r="G337" s="3"/>
    </row>
    <row r="338" spans="1:7" s="1" customFormat="1" x14ac:dyDescent="0.25">
      <c r="A338" s="2"/>
      <c r="B338" s="2"/>
      <c r="C338" s="2"/>
      <c r="D338" s="2"/>
      <c r="E338" s="2"/>
      <c r="F338" s="2"/>
      <c r="G338" s="3"/>
    </row>
    <row r="339" spans="1:7" s="1" customFormat="1" x14ac:dyDescent="0.25">
      <c r="A339" s="2"/>
      <c r="B339" s="2"/>
      <c r="C339" s="2"/>
      <c r="D339" s="2"/>
      <c r="E339" s="2"/>
      <c r="F339" s="2"/>
      <c r="G339" s="3"/>
    </row>
    <row r="340" spans="1:7" s="1" customFormat="1" x14ac:dyDescent="0.25">
      <c r="A340" s="2"/>
      <c r="B340" s="2"/>
      <c r="C340" s="2"/>
      <c r="D340" s="2"/>
      <c r="E340" s="2"/>
      <c r="F340" s="2"/>
      <c r="G340" s="3"/>
    </row>
    <row r="341" spans="1:7" s="1" customFormat="1" x14ac:dyDescent="0.25">
      <c r="A341" s="2"/>
      <c r="B341" s="2"/>
      <c r="C341" s="2"/>
      <c r="D341" s="2"/>
      <c r="E341" s="2"/>
      <c r="F341" s="2"/>
      <c r="G341" s="3"/>
    </row>
    <row r="342" spans="1:7" s="1" customFormat="1" x14ac:dyDescent="0.25">
      <c r="A342" s="2"/>
      <c r="B342" s="2"/>
      <c r="C342" s="2"/>
      <c r="D342" s="2"/>
      <c r="E342" s="2"/>
      <c r="F342" s="2"/>
      <c r="G342" s="3"/>
    </row>
    <row r="343" spans="1:7" s="1" customFormat="1" x14ac:dyDescent="0.25">
      <c r="A343" s="2"/>
      <c r="B343" s="2"/>
      <c r="C343" s="2"/>
      <c r="D343" s="2"/>
      <c r="E343" s="2"/>
      <c r="F343" s="2"/>
      <c r="G343" s="3"/>
    </row>
    <row r="344" spans="1:7" s="1" customFormat="1" x14ac:dyDescent="0.25">
      <c r="A344" s="2"/>
      <c r="B344" s="2"/>
      <c r="C344" s="2"/>
      <c r="D344" s="2"/>
      <c r="E344" s="2"/>
      <c r="F344" s="2"/>
      <c r="G344" s="3"/>
    </row>
    <row r="345" spans="1:7" s="1" customFormat="1" x14ac:dyDescent="0.25">
      <c r="A345" s="2"/>
      <c r="B345" s="2"/>
      <c r="C345" s="2"/>
      <c r="D345" s="2"/>
      <c r="E345" s="2"/>
      <c r="F345" s="2"/>
      <c r="G345" s="3"/>
    </row>
    <row r="346" spans="1:7" s="1" customFormat="1" x14ac:dyDescent="0.25">
      <c r="A346" s="2"/>
      <c r="B346" s="2"/>
      <c r="C346" s="2"/>
      <c r="D346" s="2"/>
      <c r="E346" s="2"/>
      <c r="F346" s="2"/>
      <c r="G346" s="3"/>
    </row>
    <row r="347" spans="1:7" s="1" customFormat="1" x14ac:dyDescent="0.25">
      <c r="A347" s="2"/>
      <c r="B347" s="2"/>
      <c r="C347" s="2"/>
      <c r="D347" s="2"/>
      <c r="E347" s="2"/>
      <c r="F347" s="2"/>
      <c r="G347" s="3"/>
    </row>
    <row r="348" spans="1:7" s="1" customFormat="1" x14ac:dyDescent="0.25">
      <c r="A348" s="2"/>
      <c r="B348" s="2"/>
      <c r="C348" s="2"/>
      <c r="D348" s="2"/>
      <c r="E348" s="2"/>
      <c r="F348" s="2"/>
      <c r="G348" s="3"/>
    </row>
    <row r="349" spans="1:7" s="1" customFormat="1" x14ac:dyDescent="0.25">
      <c r="A349" s="2"/>
      <c r="B349" s="2"/>
      <c r="C349" s="2"/>
      <c r="D349" s="2"/>
      <c r="E349" s="2"/>
      <c r="F349" s="2"/>
      <c r="G349" s="3"/>
    </row>
    <row r="350" spans="1:7" s="1" customFormat="1" x14ac:dyDescent="0.25">
      <c r="A350" s="2"/>
      <c r="B350" s="2"/>
      <c r="C350" s="2"/>
      <c r="D350" s="2"/>
      <c r="E350" s="2"/>
      <c r="F350" s="2"/>
      <c r="G350" s="3"/>
    </row>
    <row r="351" spans="1:7" s="1" customFormat="1" x14ac:dyDescent="0.25">
      <c r="A351" s="2"/>
      <c r="B351" s="2"/>
      <c r="C351" s="2"/>
      <c r="D351" s="2"/>
      <c r="E351" s="2"/>
      <c r="F351" s="2"/>
      <c r="G351" s="3"/>
    </row>
    <row r="352" spans="1:7" s="1" customFormat="1" x14ac:dyDescent="0.25">
      <c r="A352" s="2"/>
      <c r="B352" s="2"/>
      <c r="C352" s="2"/>
      <c r="D352" s="2"/>
      <c r="E352" s="2"/>
      <c r="F352" s="2"/>
      <c r="G352" s="3"/>
    </row>
    <row r="353" spans="1:7" s="1" customFormat="1" x14ac:dyDescent="0.25">
      <c r="A353" s="2"/>
      <c r="B353" s="2"/>
      <c r="C353" s="2"/>
      <c r="D353" s="2"/>
      <c r="E353" s="2"/>
      <c r="F353" s="2"/>
      <c r="G353" s="3"/>
    </row>
    <row r="354" spans="1:7" s="1" customFormat="1" x14ac:dyDescent="0.25">
      <c r="A354" s="2"/>
      <c r="B354" s="2"/>
      <c r="C354" s="2"/>
      <c r="D354" s="2"/>
      <c r="E354" s="2"/>
      <c r="F354" s="2"/>
      <c r="G354" s="3"/>
    </row>
    <row r="355" spans="1:7" s="1" customFormat="1" x14ac:dyDescent="0.25">
      <c r="A355" s="2"/>
      <c r="B355" s="2"/>
      <c r="C355" s="2"/>
      <c r="D355" s="2"/>
      <c r="E355" s="2"/>
      <c r="F355" s="2"/>
      <c r="G355" s="3"/>
    </row>
    <row r="356" spans="1:7" s="1" customFormat="1" x14ac:dyDescent="0.25">
      <c r="A356" s="2"/>
      <c r="B356" s="2"/>
      <c r="C356" s="2"/>
      <c r="D356" s="2"/>
      <c r="E356" s="2"/>
      <c r="F356" s="2"/>
      <c r="G356" s="3"/>
    </row>
    <row r="357" spans="1:7" s="1" customFormat="1" x14ac:dyDescent="0.25">
      <c r="A357" s="2"/>
      <c r="B357" s="2"/>
      <c r="C357" s="2"/>
      <c r="D357" s="2"/>
      <c r="E357" s="2"/>
      <c r="F357" s="2"/>
      <c r="G357" s="3"/>
    </row>
    <row r="358" spans="1:7" s="1" customFormat="1" x14ac:dyDescent="0.25">
      <c r="A358" s="2"/>
      <c r="B358" s="2"/>
      <c r="C358" s="2"/>
      <c r="D358" s="2"/>
      <c r="E358" s="2"/>
      <c r="F358" s="2"/>
      <c r="G358" s="3"/>
    </row>
    <row r="359" spans="1:7" s="1" customFormat="1" x14ac:dyDescent="0.25">
      <c r="A359" s="2"/>
      <c r="B359" s="2"/>
      <c r="C359" s="2"/>
      <c r="D359" s="2"/>
      <c r="E359" s="2"/>
      <c r="F359" s="2"/>
      <c r="G359" s="3"/>
    </row>
    <row r="360" spans="1:7" s="1" customFormat="1" x14ac:dyDescent="0.25">
      <c r="A360" s="2"/>
      <c r="B360" s="2"/>
      <c r="C360" s="2"/>
      <c r="D360" s="2"/>
      <c r="E360" s="2"/>
      <c r="F360" s="2"/>
      <c r="G360" s="3"/>
    </row>
    <row r="361" spans="1:7" s="1" customFormat="1" x14ac:dyDescent="0.25">
      <c r="A361" s="2"/>
      <c r="B361" s="2"/>
      <c r="C361" s="2"/>
      <c r="D361" s="2"/>
      <c r="E361" s="2"/>
      <c r="F361" s="2"/>
      <c r="G361" s="3"/>
    </row>
    <row r="362" spans="1:7" s="1" customFormat="1" x14ac:dyDescent="0.25">
      <c r="A362" s="2"/>
      <c r="B362" s="2"/>
      <c r="C362" s="2"/>
      <c r="D362" s="2"/>
      <c r="E362" s="2"/>
      <c r="F362" s="2"/>
      <c r="G362" s="3"/>
    </row>
    <row r="363" spans="1:7" s="1" customFormat="1" x14ac:dyDescent="0.25">
      <c r="A363" s="2"/>
      <c r="B363" s="2"/>
      <c r="C363" s="2"/>
      <c r="D363" s="2"/>
      <c r="E363" s="2"/>
      <c r="F363" s="2"/>
      <c r="G363" s="3"/>
    </row>
    <row r="364" spans="1:7" s="1" customFormat="1" x14ac:dyDescent="0.25">
      <c r="A364" s="2"/>
      <c r="B364" s="2"/>
      <c r="C364" s="2"/>
      <c r="D364" s="2"/>
      <c r="E364" s="2"/>
      <c r="F364" s="2"/>
      <c r="G364" s="3"/>
    </row>
    <row r="365" spans="1:7" s="1" customFormat="1" x14ac:dyDescent="0.25">
      <c r="A365" s="2"/>
      <c r="B365" s="2"/>
      <c r="C365" s="2"/>
      <c r="D365" s="2"/>
      <c r="E365" s="2"/>
      <c r="F365" s="2"/>
      <c r="G365" s="3"/>
    </row>
    <row r="366" spans="1:7" s="1" customFormat="1" x14ac:dyDescent="0.25">
      <c r="A366" s="2"/>
      <c r="B366" s="2"/>
      <c r="C366" s="2"/>
      <c r="D366" s="2"/>
      <c r="E366" s="2"/>
      <c r="F366" s="2"/>
      <c r="G366" s="3"/>
    </row>
    <row r="367" spans="1:7" s="1" customFormat="1" x14ac:dyDescent="0.25">
      <c r="A367" s="2"/>
      <c r="B367" s="2"/>
      <c r="C367" s="2"/>
      <c r="D367" s="2"/>
      <c r="E367" s="2"/>
      <c r="F367" s="2"/>
      <c r="G367" s="3"/>
    </row>
    <row r="368" spans="1:7" s="1" customFormat="1" x14ac:dyDescent="0.25">
      <c r="A368" s="2"/>
      <c r="B368" s="2"/>
      <c r="C368" s="2"/>
      <c r="D368" s="2"/>
      <c r="E368" s="2"/>
      <c r="F368" s="2"/>
      <c r="G368" s="3"/>
    </row>
    <row r="369" spans="1:7" s="1" customFormat="1" x14ac:dyDescent="0.25">
      <c r="A369" s="2"/>
      <c r="B369" s="2"/>
      <c r="C369" s="2"/>
      <c r="D369" s="2"/>
      <c r="E369" s="2"/>
      <c r="F369" s="2"/>
      <c r="G369" s="3"/>
    </row>
    <row r="370" spans="1:7" s="1" customFormat="1" x14ac:dyDescent="0.25">
      <c r="A370" s="2"/>
      <c r="B370" s="2"/>
      <c r="C370" s="2"/>
      <c r="D370" s="2"/>
      <c r="E370" s="2"/>
      <c r="F370" s="2"/>
      <c r="G370" s="3"/>
    </row>
    <row r="371" spans="1:7" s="1" customFormat="1" x14ac:dyDescent="0.25">
      <c r="A371" s="2"/>
      <c r="B371" s="2"/>
      <c r="C371" s="2"/>
      <c r="D371" s="2"/>
      <c r="E371" s="2"/>
      <c r="F371" s="2"/>
      <c r="G371" s="3"/>
    </row>
    <row r="372" spans="1:7" s="1" customFormat="1" x14ac:dyDescent="0.25">
      <c r="A372" s="2"/>
      <c r="B372" s="2"/>
      <c r="C372" s="2"/>
      <c r="D372" s="2"/>
      <c r="E372" s="2"/>
      <c r="F372" s="2"/>
      <c r="G372" s="3"/>
    </row>
    <row r="373" spans="1:7" s="1" customFormat="1" x14ac:dyDescent="0.25">
      <c r="A373" s="2"/>
      <c r="B373" s="2"/>
      <c r="C373" s="2"/>
      <c r="D373" s="2"/>
      <c r="E373" s="2"/>
      <c r="F373" s="2"/>
      <c r="G373" s="3"/>
    </row>
    <row r="374" spans="1:7" s="1" customFormat="1" x14ac:dyDescent="0.25">
      <c r="A374" s="2"/>
      <c r="B374" s="2"/>
      <c r="C374" s="2"/>
      <c r="D374" s="2"/>
      <c r="E374" s="2"/>
      <c r="F374" s="2"/>
      <c r="G374" s="3"/>
    </row>
    <row r="375" spans="1:7" s="1" customFormat="1" x14ac:dyDescent="0.25">
      <c r="A375" s="2"/>
      <c r="B375" s="2"/>
      <c r="C375" s="2"/>
      <c r="D375" s="2"/>
      <c r="E375" s="2"/>
      <c r="F375" s="2"/>
      <c r="G375" s="3"/>
    </row>
    <row r="376" spans="1:7" s="1" customFormat="1" x14ac:dyDescent="0.25">
      <c r="A376" s="2"/>
      <c r="B376" s="2"/>
      <c r="C376" s="2"/>
      <c r="D376" s="2"/>
      <c r="E376" s="2"/>
      <c r="F376" s="2"/>
      <c r="G376" s="3"/>
    </row>
    <row r="377" spans="1:7" s="1" customFormat="1" x14ac:dyDescent="0.25">
      <c r="A377" s="2"/>
      <c r="B377" s="2"/>
      <c r="C377" s="2"/>
      <c r="D377" s="2"/>
      <c r="E377" s="2"/>
      <c r="F377" s="2"/>
      <c r="G377" s="3"/>
    </row>
    <row r="378" spans="1:7" s="1" customFormat="1" x14ac:dyDescent="0.25">
      <c r="A378" s="2"/>
      <c r="B378" s="2"/>
      <c r="C378" s="2"/>
      <c r="D378" s="2"/>
      <c r="E378" s="2"/>
      <c r="F378" s="2"/>
      <c r="G378" s="3"/>
    </row>
    <row r="379" spans="1:7" s="1" customFormat="1" x14ac:dyDescent="0.25">
      <c r="A379" s="2"/>
      <c r="B379" s="2"/>
      <c r="C379" s="2"/>
      <c r="D379" s="2"/>
      <c r="E379" s="2"/>
      <c r="F379" s="2"/>
      <c r="G379" s="3"/>
    </row>
    <row r="380" spans="1:7" s="1" customFormat="1" x14ac:dyDescent="0.25">
      <c r="A380" s="2"/>
      <c r="B380" s="2"/>
      <c r="C380" s="2"/>
      <c r="D380" s="2"/>
      <c r="E380" s="2"/>
      <c r="F380" s="2"/>
      <c r="G380" s="3"/>
    </row>
    <row r="381" spans="1:7" s="1" customFormat="1" x14ac:dyDescent="0.25">
      <c r="A381" s="2"/>
      <c r="B381" s="2"/>
      <c r="C381" s="2"/>
      <c r="D381" s="2"/>
      <c r="E381" s="2"/>
      <c r="F381" s="2"/>
      <c r="G381" s="3"/>
    </row>
    <row r="382" spans="1:7" s="1" customFormat="1" x14ac:dyDescent="0.25">
      <c r="A382" s="2"/>
      <c r="B382" s="2"/>
      <c r="C382" s="2"/>
      <c r="D382" s="2"/>
      <c r="E382" s="2"/>
      <c r="F382" s="2"/>
      <c r="G382" s="3"/>
    </row>
    <row r="383" spans="1:7" s="1" customFormat="1" x14ac:dyDescent="0.25">
      <c r="A383" s="2"/>
      <c r="B383" s="2"/>
      <c r="C383" s="2"/>
      <c r="D383" s="2"/>
      <c r="E383" s="2"/>
      <c r="F383" s="2"/>
      <c r="G383" s="3"/>
    </row>
    <row r="384" spans="1:7" s="1" customFormat="1" x14ac:dyDescent="0.25">
      <c r="A384" s="2"/>
      <c r="B384" s="2"/>
      <c r="C384" s="2"/>
      <c r="D384" s="2"/>
      <c r="E384" s="2"/>
      <c r="F384" s="2"/>
      <c r="G384" s="3"/>
    </row>
    <row r="385" spans="1:7" s="1" customFormat="1" x14ac:dyDescent="0.25">
      <c r="A385" s="2"/>
      <c r="B385" s="2"/>
      <c r="C385" s="2"/>
      <c r="D385" s="2"/>
      <c r="E385" s="2"/>
      <c r="F385" s="2"/>
      <c r="G385" s="3"/>
    </row>
    <row r="386" spans="1:7" s="1" customFormat="1" x14ac:dyDescent="0.25">
      <c r="A386" s="2"/>
      <c r="B386" s="2"/>
      <c r="C386" s="2"/>
      <c r="D386" s="2"/>
      <c r="E386" s="2"/>
      <c r="F386" s="2"/>
      <c r="G386" s="3"/>
    </row>
    <row r="387" spans="1:7" s="1" customFormat="1" x14ac:dyDescent="0.25">
      <c r="A387" s="2"/>
      <c r="B387" s="2"/>
      <c r="C387" s="2"/>
      <c r="D387" s="2"/>
      <c r="E387" s="2"/>
      <c r="F387" s="2"/>
      <c r="G387" s="3"/>
    </row>
    <row r="388" spans="1:7" s="1" customFormat="1" x14ac:dyDescent="0.25">
      <c r="A388" s="2"/>
      <c r="B388" s="2"/>
      <c r="C388" s="2"/>
      <c r="D388" s="2"/>
      <c r="E388" s="2"/>
      <c r="F388" s="2"/>
      <c r="G388" s="3"/>
    </row>
    <row r="389" spans="1:7" s="1" customFormat="1" x14ac:dyDescent="0.25">
      <c r="A389" s="2"/>
      <c r="B389" s="2"/>
      <c r="C389" s="2"/>
      <c r="D389" s="2"/>
      <c r="E389" s="2"/>
      <c r="F389" s="2"/>
      <c r="G389" s="3"/>
    </row>
    <row r="390" spans="1:7" s="1" customFormat="1" x14ac:dyDescent="0.25">
      <c r="A390" s="2"/>
      <c r="B390" s="2"/>
      <c r="C390" s="2"/>
      <c r="D390" s="2"/>
      <c r="E390" s="2"/>
      <c r="F390" s="2"/>
      <c r="G390" s="3"/>
    </row>
    <row r="391" spans="1:7" s="1" customFormat="1" x14ac:dyDescent="0.25">
      <c r="A391" s="2"/>
      <c r="B391" s="2"/>
      <c r="C391" s="2"/>
      <c r="D391" s="2"/>
      <c r="E391" s="2"/>
      <c r="F391" s="2"/>
      <c r="G391" s="3"/>
    </row>
    <row r="392" spans="1:7" s="1" customFormat="1" x14ac:dyDescent="0.25">
      <c r="A392" s="2"/>
      <c r="B392" s="2"/>
      <c r="C392" s="2"/>
      <c r="D392" s="2"/>
      <c r="E392" s="2"/>
      <c r="F392" s="2"/>
      <c r="G392" s="3"/>
    </row>
    <row r="393" spans="1:7" s="1" customFormat="1" x14ac:dyDescent="0.25">
      <c r="A393" s="2"/>
      <c r="B393" s="2"/>
      <c r="C393" s="2"/>
      <c r="D393" s="2"/>
      <c r="E393" s="2"/>
      <c r="F393" s="2"/>
      <c r="G393" s="3"/>
    </row>
    <row r="394" spans="1:7" s="1" customFormat="1" x14ac:dyDescent="0.25">
      <c r="A394" s="2"/>
      <c r="B394" s="2"/>
      <c r="C394" s="2"/>
      <c r="D394" s="2"/>
      <c r="E394" s="2"/>
      <c r="F394" s="2"/>
      <c r="G394" s="3"/>
    </row>
    <row r="395" spans="1:7" s="1" customFormat="1" x14ac:dyDescent="0.25">
      <c r="A395" s="2"/>
      <c r="B395" s="2"/>
      <c r="C395" s="2"/>
      <c r="D395" s="2"/>
      <c r="E395" s="2"/>
      <c r="F395" s="2"/>
      <c r="G395" s="3"/>
    </row>
    <row r="396" spans="1:7" s="1" customFormat="1" x14ac:dyDescent="0.25">
      <c r="A396" s="2"/>
      <c r="B396" s="2"/>
      <c r="C396" s="2"/>
      <c r="D396" s="2"/>
      <c r="E396" s="2"/>
      <c r="F396" s="2"/>
      <c r="G396" s="3"/>
    </row>
    <row r="397" spans="1:7" s="1" customFormat="1" x14ac:dyDescent="0.25">
      <c r="A397" s="2"/>
      <c r="B397" s="2"/>
      <c r="C397" s="2"/>
      <c r="D397" s="2"/>
      <c r="E397" s="2"/>
      <c r="F397" s="2"/>
      <c r="G397" s="3"/>
    </row>
    <row r="398" spans="1:7" s="1" customFormat="1" x14ac:dyDescent="0.25">
      <c r="A398" s="2"/>
      <c r="B398" s="2"/>
      <c r="C398" s="2"/>
      <c r="D398" s="2"/>
      <c r="E398" s="2"/>
      <c r="F398" s="2"/>
      <c r="G398" s="3"/>
    </row>
    <row r="399" spans="1:7" s="1" customFormat="1" x14ac:dyDescent="0.25">
      <c r="A399" s="2"/>
      <c r="B399" s="2"/>
      <c r="C399" s="2"/>
      <c r="D399" s="2"/>
      <c r="E399" s="2"/>
      <c r="F399" s="2"/>
      <c r="G399" s="3"/>
    </row>
    <row r="400" spans="1:7" s="1" customFormat="1" x14ac:dyDescent="0.25">
      <c r="A400" s="2"/>
      <c r="B400" s="2"/>
      <c r="C400" s="2"/>
      <c r="D400" s="2"/>
      <c r="E400" s="2"/>
      <c r="F400" s="2"/>
      <c r="G400" s="3"/>
    </row>
    <row r="401" spans="1:7" s="1" customFormat="1" x14ac:dyDescent="0.25">
      <c r="A401" s="2"/>
      <c r="B401" s="2"/>
      <c r="C401" s="2"/>
      <c r="D401" s="2"/>
      <c r="E401" s="2"/>
      <c r="F401" s="2"/>
      <c r="G401" s="3"/>
    </row>
    <row r="402" spans="1:7" s="1" customFormat="1" x14ac:dyDescent="0.25">
      <c r="A402" s="2"/>
      <c r="B402" s="2"/>
      <c r="C402" s="2"/>
      <c r="D402" s="2"/>
      <c r="E402" s="2"/>
      <c r="F402" s="2"/>
      <c r="G402" s="3"/>
    </row>
    <row r="403" spans="1:7" s="1" customFormat="1" x14ac:dyDescent="0.25">
      <c r="A403" s="2"/>
      <c r="B403" s="2"/>
      <c r="C403" s="2"/>
      <c r="D403" s="2"/>
      <c r="E403" s="2"/>
      <c r="F403" s="2"/>
      <c r="G403" s="3"/>
    </row>
    <row r="404" spans="1:7" s="1" customFormat="1" x14ac:dyDescent="0.25">
      <c r="A404" s="2"/>
      <c r="B404" s="2"/>
      <c r="C404" s="2"/>
      <c r="D404" s="2"/>
      <c r="E404" s="2"/>
      <c r="F404" s="2"/>
      <c r="G404" s="3"/>
    </row>
    <row r="405" spans="1:7" s="1" customFormat="1" x14ac:dyDescent="0.25">
      <c r="A405" s="2"/>
      <c r="B405" s="2"/>
      <c r="C405" s="2"/>
      <c r="D405" s="2"/>
      <c r="E405" s="2"/>
      <c r="F405" s="2"/>
      <c r="G405" s="3"/>
    </row>
    <row r="406" spans="1:7" s="1" customFormat="1" x14ac:dyDescent="0.25">
      <c r="A406" s="2"/>
      <c r="B406" s="2"/>
      <c r="C406" s="2"/>
      <c r="D406" s="2"/>
      <c r="E406" s="2"/>
      <c r="F406" s="2"/>
      <c r="G406" s="3"/>
    </row>
    <row r="407" spans="1:7" s="1" customFormat="1" x14ac:dyDescent="0.25">
      <c r="A407" s="2"/>
      <c r="B407" s="2"/>
      <c r="C407" s="2"/>
      <c r="D407" s="2"/>
      <c r="E407" s="2"/>
      <c r="F407" s="2"/>
      <c r="G407" s="3"/>
    </row>
    <row r="408" spans="1:7" s="1" customFormat="1" x14ac:dyDescent="0.25">
      <c r="A408" s="2"/>
      <c r="B408" s="2"/>
      <c r="C408" s="2"/>
      <c r="D408" s="2"/>
      <c r="E408" s="2"/>
      <c r="F408" s="2"/>
      <c r="G408" s="3"/>
    </row>
    <row r="409" spans="1:7" s="1" customFormat="1" x14ac:dyDescent="0.25">
      <c r="A409" s="2"/>
      <c r="B409" s="2"/>
      <c r="C409" s="2"/>
      <c r="D409" s="2"/>
      <c r="E409" s="2"/>
      <c r="F409" s="2"/>
      <c r="G409" s="3"/>
    </row>
    <row r="410" spans="1:7" s="1" customFormat="1" x14ac:dyDescent="0.25">
      <c r="A410" s="2"/>
      <c r="B410" s="2"/>
      <c r="C410" s="2"/>
      <c r="D410" s="2"/>
      <c r="E410" s="2"/>
      <c r="F410" s="2"/>
      <c r="G410" s="3"/>
    </row>
    <row r="411" spans="1:7" s="1" customFormat="1" x14ac:dyDescent="0.25">
      <c r="A411" s="2"/>
      <c r="B411" s="2"/>
      <c r="C411" s="2"/>
      <c r="D411" s="2"/>
      <c r="E411" s="2"/>
      <c r="F411" s="2"/>
      <c r="G411" s="3"/>
    </row>
    <row r="412" spans="1:7" s="1" customFormat="1" x14ac:dyDescent="0.25">
      <c r="A412" s="2"/>
      <c r="B412" s="2"/>
      <c r="C412" s="2"/>
      <c r="D412" s="2"/>
      <c r="E412" s="2"/>
      <c r="F412" s="2"/>
      <c r="G412" s="3"/>
    </row>
    <row r="413" spans="1:7" s="1" customFormat="1" x14ac:dyDescent="0.25">
      <c r="A413" s="2"/>
      <c r="B413" s="2"/>
      <c r="C413" s="2"/>
      <c r="D413" s="2"/>
      <c r="E413" s="2"/>
      <c r="F413" s="2"/>
      <c r="G413" s="3"/>
    </row>
    <row r="414" spans="1:7" s="1" customFormat="1" x14ac:dyDescent="0.25">
      <c r="A414" s="2"/>
      <c r="B414" s="2"/>
      <c r="C414" s="2"/>
      <c r="D414" s="2"/>
      <c r="E414" s="2"/>
      <c r="F414" s="2"/>
      <c r="G414" s="3"/>
    </row>
    <row r="415" spans="1:7" s="1" customFormat="1" x14ac:dyDescent="0.25">
      <c r="A415" s="2"/>
      <c r="B415" s="2"/>
      <c r="C415" s="2"/>
      <c r="D415" s="2"/>
      <c r="E415" s="2"/>
      <c r="F415" s="2"/>
      <c r="G415" s="3"/>
    </row>
    <row r="416" spans="1:7" s="1" customFormat="1" x14ac:dyDescent="0.25">
      <c r="A416" s="2"/>
      <c r="B416" s="2"/>
      <c r="C416" s="2"/>
      <c r="D416" s="2"/>
      <c r="E416" s="2"/>
      <c r="F416" s="2"/>
      <c r="G416" s="3"/>
    </row>
    <row r="417" spans="1:7" s="1" customFormat="1" x14ac:dyDescent="0.25">
      <c r="A417" s="2"/>
      <c r="B417" s="2"/>
      <c r="C417" s="2"/>
      <c r="D417" s="2"/>
      <c r="E417" s="2"/>
      <c r="F417" s="2"/>
      <c r="G417" s="3"/>
    </row>
    <row r="418" spans="1:7" s="1" customFormat="1" x14ac:dyDescent="0.25">
      <c r="A418" s="2"/>
      <c r="B418" s="2"/>
      <c r="C418" s="2"/>
      <c r="D418" s="2"/>
      <c r="E418" s="2"/>
      <c r="F418" s="2"/>
      <c r="G418" s="3"/>
    </row>
    <row r="419" spans="1:7" s="1" customFormat="1" x14ac:dyDescent="0.25">
      <c r="A419" s="2"/>
      <c r="B419" s="2"/>
      <c r="C419" s="2"/>
      <c r="D419" s="2"/>
      <c r="E419" s="2"/>
      <c r="F419" s="2"/>
      <c r="G419" s="3"/>
    </row>
    <row r="420" spans="1:7" s="1" customFormat="1" x14ac:dyDescent="0.25">
      <c r="A420" s="2"/>
      <c r="B420" s="2"/>
      <c r="C420" s="2"/>
      <c r="D420" s="2"/>
      <c r="E420" s="2"/>
      <c r="F420" s="2"/>
      <c r="G420" s="3"/>
    </row>
    <row r="421" spans="1:7" s="1" customFormat="1" x14ac:dyDescent="0.25">
      <c r="A421" s="2"/>
      <c r="B421" s="2"/>
      <c r="C421" s="2"/>
      <c r="D421" s="2"/>
      <c r="E421" s="2"/>
      <c r="F421" s="2"/>
      <c r="G421" s="3"/>
    </row>
    <row r="422" spans="1:7" s="1" customFormat="1" x14ac:dyDescent="0.25">
      <c r="A422" s="2"/>
      <c r="B422" s="2"/>
      <c r="C422" s="2"/>
      <c r="D422" s="2"/>
      <c r="E422" s="2"/>
      <c r="F422" s="2"/>
      <c r="G422" s="3"/>
    </row>
    <row r="423" spans="1:7" s="1" customFormat="1" x14ac:dyDescent="0.25">
      <c r="A423" s="2"/>
      <c r="B423" s="2"/>
      <c r="C423" s="2"/>
      <c r="D423" s="2"/>
      <c r="E423" s="2"/>
      <c r="F423" s="2"/>
      <c r="G423" s="3"/>
    </row>
    <row r="424" spans="1:7" s="1" customFormat="1" x14ac:dyDescent="0.25">
      <c r="A424" s="2"/>
      <c r="B424" s="2"/>
      <c r="C424" s="2"/>
      <c r="D424" s="2"/>
      <c r="E424" s="2"/>
      <c r="F424" s="2"/>
      <c r="G424" s="3"/>
    </row>
    <row r="425" spans="1:7" s="1" customFormat="1" x14ac:dyDescent="0.25">
      <c r="A425" s="2"/>
      <c r="B425" s="2"/>
      <c r="C425" s="2"/>
      <c r="D425" s="2"/>
      <c r="E425" s="2"/>
      <c r="F425" s="2"/>
      <c r="G425" s="3"/>
    </row>
    <row r="426" spans="1:7" s="1" customFormat="1" x14ac:dyDescent="0.25">
      <c r="A426" s="2"/>
      <c r="B426" s="2"/>
      <c r="C426" s="2"/>
      <c r="D426" s="2"/>
      <c r="E426" s="2"/>
      <c r="F426" s="2"/>
      <c r="G426" s="3"/>
    </row>
    <row r="427" spans="1:7" s="1" customFormat="1" x14ac:dyDescent="0.25">
      <c r="A427" s="2"/>
      <c r="B427" s="2"/>
      <c r="C427" s="2"/>
      <c r="D427" s="2"/>
      <c r="E427" s="2"/>
      <c r="F427" s="2"/>
      <c r="G427" s="3"/>
    </row>
    <row r="428" spans="1:7" s="1" customFormat="1" x14ac:dyDescent="0.25">
      <c r="A428" s="2"/>
      <c r="B428" s="2"/>
      <c r="C428" s="2"/>
      <c r="D428" s="2"/>
      <c r="E428" s="2"/>
      <c r="F428" s="2"/>
      <c r="G428" s="3"/>
    </row>
    <row r="429" spans="1:7" s="1" customFormat="1" x14ac:dyDescent="0.25">
      <c r="A429" s="2"/>
      <c r="B429" s="2"/>
      <c r="C429" s="2"/>
      <c r="D429" s="2"/>
      <c r="E429" s="2"/>
      <c r="F429" s="2"/>
      <c r="G429" s="3"/>
    </row>
    <row r="430" spans="1:7" s="1" customFormat="1" x14ac:dyDescent="0.25">
      <c r="A430" s="2"/>
      <c r="B430" s="2"/>
      <c r="C430" s="2"/>
      <c r="D430" s="2"/>
      <c r="E430" s="2"/>
      <c r="F430" s="2"/>
      <c r="G430" s="3"/>
    </row>
    <row r="431" spans="1:7" s="1" customFormat="1" x14ac:dyDescent="0.25">
      <c r="A431" s="2"/>
      <c r="B431" s="2"/>
      <c r="C431" s="2"/>
      <c r="D431" s="2"/>
      <c r="E431" s="2"/>
      <c r="F431" s="2"/>
      <c r="G431" s="3"/>
    </row>
    <row r="432" spans="1:7" s="1" customFormat="1" x14ac:dyDescent="0.25">
      <c r="A432" s="2"/>
      <c r="B432" s="2"/>
      <c r="C432" s="2"/>
      <c r="D432" s="2"/>
      <c r="E432" s="2"/>
      <c r="F432" s="2"/>
      <c r="G432" s="3"/>
    </row>
    <row r="433" spans="1:7" s="1" customFormat="1" x14ac:dyDescent="0.25">
      <c r="A433" s="2"/>
      <c r="B433" s="2"/>
      <c r="C433" s="2"/>
      <c r="D433" s="2"/>
      <c r="E433" s="2"/>
      <c r="F433" s="2"/>
      <c r="G433" s="3"/>
    </row>
    <row r="434" spans="1:7" s="1" customFormat="1" x14ac:dyDescent="0.25">
      <c r="A434" s="2"/>
      <c r="B434" s="2"/>
      <c r="C434" s="2"/>
      <c r="D434" s="2"/>
      <c r="E434" s="2"/>
      <c r="F434" s="2"/>
      <c r="G434" s="3"/>
    </row>
    <row r="435" spans="1:7" s="1" customFormat="1" x14ac:dyDescent="0.25">
      <c r="A435" s="2"/>
      <c r="B435" s="2"/>
      <c r="C435" s="2"/>
      <c r="D435" s="2"/>
      <c r="E435" s="2"/>
      <c r="F435" s="2"/>
      <c r="G435" s="3"/>
    </row>
    <row r="436" spans="1:7" s="1" customFormat="1" x14ac:dyDescent="0.25">
      <c r="A436" s="2"/>
      <c r="B436" s="2"/>
      <c r="C436" s="2"/>
      <c r="D436" s="2"/>
      <c r="E436" s="2"/>
      <c r="F436" s="2"/>
      <c r="G436" s="3"/>
    </row>
    <row r="437" spans="1:7" s="1" customFormat="1" x14ac:dyDescent="0.25">
      <c r="A437" s="2"/>
      <c r="B437" s="2"/>
      <c r="C437" s="2"/>
      <c r="D437" s="2"/>
      <c r="E437" s="2"/>
      <c r="F437" s="2"/>
      <c r="G437" s="3"/>
    </row>
    <row r="438" spans="1:7" s="1" customFormat="1" x14ac:dyDescent="0.25">
      <c r="A438" s="2"/>
      <c r="B438" s="2"/>
      <c r="C438" s="2"/>
      <c r="D438" s="2"/>
      <c r="E438" s="2"/>
      <c r="F438" s="2"/>
      <c r="G438" s="3"/>
    </row>
    <row r="439" spans="1:7" s="1" customFormat="1" x14ac:dyDescent="0.25">
      <c r="A439" s="2"/>
      <c r="B439" s="2"/>
      <c r="C439" s="2"/>
      <c r="D439" s="2"/>
      <c r="E439" s="2"/>
      <c r="F439" s="2"/>
      <c r="G439" s="3"/>
    </row>
    <row r="440" spans="1:7" s="1" customFormat="1" x14ac:dyDescent="0.25">
      <c r="A440" s="2"/>
      <c r="B440" s="2"/>
      <c r="C440" s="2"/>
      <c r="D440" s="2"/>
      <c r="E440" s="2"/>
      <c r="F440" s="2"/>
      <c r="G440" s="3"/>
    </row>
    <row r="441" spans="1:7" s="1" customFormat="1" x14ac:dyDescent="0.25">
      <c r="A441" s="2"/>
      <c r="B441" s="2"/>
      <c r="C441" s="2"/>
      <c r="D441" s="2"/>
      <c r="E441" s="2"/>
      <c r="F441" s="2"/>
      <c r="G441" s="3"/>
    </row>
    <row r="442" spans="1:7" s="1" customFormat="1" x14ac:dyDescent="0.25">
      <c r="A442" s="2"/>
      <c r="B442" s="2"/>
      <c r="C442" s="2"/>
      <c r="D442" s="2"/>
      <c r="E442" s="2"/>
      <c r="F442" s="2"/>
      <c r="G442" s="3"/>
    </row>
    <row r="443" spans="1:7" s="1" customFormat="1" x14ac:dyDescent="0.25">
      <c r="A443" s="2"/>
      <c r="B443" s="2"/>
      <c r="C443" s="2"/>
      <c r="D443" s="2"/>
      <c r="E443" s="2"/>
      <c r="F443" s="2"/>
      <c r="G443" s="3"/>
    </row>
    <row r="444" spans="1:7" s="1" customFormat="1" x14ac:dyDescent="0.25">
      <c r="A444" s="2"/>
      <c r="B444" s="2"/>
      <c r="C444" s="2"/>
      <c r="D444" s="2"/>
      <c r="E444" s="2"/>
      <c r="F444" s="2"/>
      <c r="G444" s="3"/>
    </row>
    <row r="445" spans="1:7" s="1" customFormat="1" x14ac:dyDescent="0.25">
      <c r="A445" s="2"/>
      <c r="B445" s="2"/>
      <c r="C445" s="2"/>
      <c r="D445" s="2"/>
      <c r="E445" s="2"/>
      <c r="F445" s="2"/>
      <c r="G445" s="3"/>
    </row>
    <row r="446" spans="1:7" s="1" customFormat="1" x14ac:dyDescent="0.25">
      <c r="A446" s="2"/>
      <c r="B446" s="2"/>
      <c r="C446" s="2"/>
      <c r="D446" s="2"/>
      <c r="E446" s="2"/>
      <c r="F446" s="2"/>
      <c r="G446" s="3"/>
    </row>
    <row r="447" spans="1:7" s="1" customFormat="1" x14ac:dyDescent="0.25">
      <c r="A447" s="2"/>
      <c r="B447" s="2"/>
      <c r="C447" s="2"/>
      <c r="D447" s="2"/>
      <c r="E447" s="2"/>
      <c r="F447" s="2"/>
      <c r="G447" s="3"/>
    </row>
    <row r="448" spans="1:7" s="1" customFormat="1" x14ac:dyDescent="0.25">
      <c r="A448" s="2"/>
      <c r="B448" s="2"/>
      <c r="C448" s="2"/>
      <c r="D448" s="2"/>
      <c r="E448" s="2"/>
      <c r="F448" s="2"/>
      <c r="G448" s="3"/>
    </row>
    <row r="449" spans="1:7" s="1" customFormat="1" x14ac:dyDescent="0.25">
      <c r="A449" s="2"/>
      <c r="B449" s="2"/>
      <c r="C449" s="2"/>
      <c r="D449" s="2"/>
      <c r="E449" s="2"/>
      <c r="F449" s="2"/>
      <c r="G449" s="3"/>
    </row>
    <row r="450" spans="1:7" s="1" customFormat="1" x14ac:dyDescent="0.25">
      <c r="A450" s="2"/>
      <c r="B450" s="2"/>
      <c r="C450" s="2"/>
      <c r="D450" s="2"/>
      <c r="E450" s="2"/>
      <c r="F450" s="2"/>
      <c r="G450" s="3"/>
    </row>
    <row r="451" spans="1:7" s="1" customFormat="1" x14ac:dyDescent="0.25">
      <c r="A451" s="2"/>
      <c r="B451" s="2"/>
      <c r="C451" s="2"/>
      <c r="D451" s="2"/>
      <c r="E451" s="2"/>
      <c r="F451" s="2"/>
      <c r="G451" s="3"/>
    </row>
    <row r="452" spans="1:7" s="1" customFormat="1" x14ac:dyDescent="0.25">
      <c r="A452" s="2"/>
      <c r="B452" s="2"/>
      <c r="C452" s="2"/>
      <c r="D452" s="2"/>
      <c r="E452" s="2"/>
      <c r="F452" s="2"/>
      <c r="G452" s="3"/>
    </row>
    <row r="453" spans="1:7" s="1" customFormat="1" x14ac:dyDescent="0.25">
      <c r="A453" s="2"/>
      <c r="B453" s="2"/>
      <c r="C453" s="2"/>
      <c r="D453" s="2"/>
      <c r="E453" s="2"/>
      <c r="F453" s="2"/>
      <c r="G453" s="3"/>
    </row>
    <row r="454" spans="1:7" s="1" customFormat="1" x14ac:dyDescent="0.25">
      <c r="A454" s="2"/>
      <c r="B454" s="2"/>
      <c r="C454" s="2"/>
      <c r="D454" s="2"/>
      <c r="E454" s="2"/>
      <c r="F454" s="2"/>
      <c r="G454" s="3"/>
    </row>
    <row r="455" spans="1:7" s="1" customFormat="1" x14ac:dyDescent="0.25">
      <c r="A455" s="2"/>
      <c r="B455" s="2"/>
      <c r="C455" s="2"/>
      <c r="D455" s="2"/>
      <c r="E455" s="2"/>
      <c r="F455" s="2"/>
      <c r="G455" s="3"/>
    </row>
    <row r="456" spans="1:7" s="1" customFormat="1" x14ac:dyDescent="0.25">
      <c r="A456" s="2"/>
      <c r="B456" s="2"/>
      <c r="C456" s="2"/>
      <c r="D456" s="2"/>
      <c r="E456" s="2"/>
      <c r="F456" s="2"/>
      <c r="G456" s="3"/>
    </row>
    <row r="457" spans="1:7" s="1" customFormat="1" x14ac:dyDescent="0.25">
      <c r="A457" s="2"/>
      <c r="B457" s="2"/>
      <c r="C457" s="2"/>
      <c r="D457" s="2"/>
      <c r="E457" s="2"/>
      <c r="F457" s="2"/>
      <c r="G457" s="3"/>
    </row>
    <row r="458" spans="1:7" s="1" customFormat="1" x14ac:dyDescent="0.25">
      <c r="A458" s="2"/>
      <c r="B458" s="2"/>
      <c r="C458" s="2"/>
      <c r="D458" s="2"/>
      <c r="E458" s="2"/>
      <c r="F458" s="2"/>
      <c r="G458" s="3"/>
    </row>
    <row r="459" spans="1:7" s="1" customFormat="1" x14ac:dyDescent="0.25">
      <c r="A459" s="2"/>
      <c r="B459" s="2"/>
      <c r="C459" s="2"/>
      <c r="D459" s="2"/>
      <c r="E459" s="2"/>
      <c r="F459" s="2"/>
      <c r="G459" s="3"/>
    </row>
    <row r="460" spans="1:7" s="1" customFormat="1" x14ac:dyDescent="0.25">
      <c r="A460" s="2"/>
      <c r="B460" s="2"/>
      <c r="C460" s="2"/>
      <c r="D460" s="2"/>
      <c r="E460" s="2"/>
      <c r="F460" s="2"/>
      <c r="G460" s="3"/>
    </row>
    <row r="461" spans="1:7" s="1" customFormat="1" x14ac:dyDescent="0.25">
      <c r="A461" s="2"/>
      <c r="B461" s="2"/>
      <c r="C461" s="2"/>
      <c r="D461" s="2"/>
      <c r="E461" s="2"/>
      <c r="F461" s="2"/>
      <c r="G461" s="3"/>
    </row>
    <row r="462" spans="1:7" s="1" customFormat="1" x14ac:dyDescent="0.25">
      <c r="A462" s="2"/>
      <c r="B462" s="2"/>
      <c r="C462" s="2"/>
      <c r="D462" s="2"/>
      <c r="E462" s="2"/>
      <c r="F462" s="2"/>
      <c r="G462" s="3"/>
    </row>
    <row r="463" spans="1:7" s="1" customFormat="1" x14ac:dyDescent="0.25">
      <c r="A463" s="2"/>
      <c r="B463" s="2"/>
      <c r="C463" s="2"/>
      <c r="D463" s="2"/>
      <c r="E463" s="2"/>
      <c r="F463" s="2"/>
      <c r="G463" s="3"/>
    </row>
    <row r="464" spans="1:7" s="1" customFormat="1" x14ac:dyDescent="0.25">
      <c r="A464" s="2"/>
      <c r="B464" s="2"/>
      <c r="C464" s="2"/>
      <c r="D464" s="2"/>
      <c r="E464" s="2"/>
      <c r="F464" s="2"/>
      <c r="G464" s="3"/>
    </row>
    <row r="465" spans="1:7" s="1" customFormat="1" x14ac:dyDescent="0.25">
      <c r="A465" s="2"/>
      <c r="B465" s="2"/>
      <c r="C465" s="2"/>
      <c r="D465" s="2"/>
      <c r="E465" s="2"/>
      <c r="F465" s="2"/>
      <c r="G465" s="3"/>
    </row>
    <row r="466" spans="1:7" s="1" customFormat="1" x14ac:dyDescent="0.25">
      <c r="A466" s="2"/>
      <c r="B466" s="2"/>
      <c r="C466" s="2"/>
      <c r="D466" s="2"/>
      <c r="E466" s="2"/>
      <c r="F466" s="2"/>
      <c r="G466" s="3"/>
    </row>
    <row r="467" spans="1:7" s="1" customFormat="1" x14ac:dyDescent="0.25">
      <c r="A467" s="2"/>
      <c r="B467" s="2"/>
      <c r="C467" s="2"/>
      <c r="D467" s="2"/>
      <c r="E467" s="2"/>
      <c r="F467" s="2"/>
      <c r="G467" s="3"/>
    </row>
    <row r="468" spans="1:7" s="1" customFormat="1" x14ac:dyDescent="0.25">
      <c r="A468" s="2"/>
      <c r="B468" s="2"/>
      <c r="C468" s="2"/>
      <c r="D468" s="2"/>
      <c r="E468" s="2"/>
      <c r="F468" s="2"/>
      <c r="G468" s="3"/>
    </row>
    <row r="469" spans="1:7" s="1" customFormat="1" x14ac:dyDescent="0.25">
      <c r="A469" s="2"/>
      <c r="B469" s="2"/>
      <c r="C469" s="2"/>
      <c r="D469" s="2"/>
      <c r="E469" s="2"/>
      <c r="F469" s="2"/>
      <c r="G469" s="3"/>
    </row>
    <row r="470" spans="1:7" s="1" customFormat="1" x14ac:dyDescent="0.25">
      <c r="A470" s="2"/>
      <c r="B470" s="2"/>
      <c r="C470" s="2"/>
      <c r="D470" s="2"/>
      <c r="E470" s="2"/>
      <c r="F470" s="2"/>
      <c r="G470" s="3"/>
    </row>
    <row r="471" spans="1:7" s="1" customFormat="1" x14ac:dyDescent="0.25">
      <c r="A471" s="2"/>
      <c r="B471" s="2"/>
      <c r="C471" s="2"/>
      <c r="D471" s="2"/>
      <c r="E471" s="2"/>
      <c r="F471" s="2"/>
      <c r="G471" s="3"/>
    </row>
    <row r="472" spans="1:7" s="1" customFormat="1" x14ac:dyDescent="0.25">
      <c r="A472" s="2"/>
      <c r="B472" s="2"/>
      <c r="C472" s="2"/>
      <c r="D472" s="2"/>
      <c r="E472" s="2"/>
      <c r="F472" s="2"/>
      <c r="G472" s="3"/>
    </row>
    <row r="473" spans="1:7" s="1" customFormat="1" x14ac:dyDescent="0.25">
      <c r="A473" s="2"/>
      <c r="B473" s="2"/>
      <c r="C473" s="2"/>
      <c r="D473" s="2"/>
      <c r="E473" s="2"/>
      <c r="F473" s="2"/>
      <c r="G473" s="3"/>
    </row>
    <row r="474" spans="1:7" s="1" customFormat="1" x14ac:dyDescent="0.25">
      <c r="A474" s="2"/>
      <c r="B474" s="2"/>
      <c r="C474" s="2"/>
      <c r="D474" s="2"/>
      <c r="E474" s="2"/>
      <c r="F474" s="2"/>
      <c r="G474" s="3"/>
    </row>
    <row r="475" spans="1:7" s="1" customFormat="1" x14ac:dyDescent="0.25">
      <c r="A475" s="2"/>
      <c r="B475" s="2"/>
      <c r="C475" s="2"/>
      <c r="D475" s="2"/>
      <c r="E475" s="2"/>
      <c r="F475" s="2"/>
      <c r="G475" s="3"/>
    </row>
    <row r="476" spans="1:7" s="1" customFormat="1" x14ac:dyDescent="0.25">
      <c r="A476" s="2"/>
      <c r="B476" s="2"/>
      <c r="C476" s="2"/>
      <c r="D476" s="2"/>
      <c r="E476" s="2"/>
      <c r="F476" s="2"/>
      <c r="G476" s="3"/>
    </row>
    <row r="477" spans="1:7" s="1" customFormat="1" x14ac:dyDescent="0.25">
      <c r="A477" s="2"/>
      <c r="B477" s="2"/>
      <c r="C477" s="2"/>
      <c r="D477" s="2"/>
      <c r="E477" s="2"/>
      <c r="F477" s="2"/>
      <c r="G477" s="3"/>
    </row>
    <row r="478" spans="1:7" s="1" customFormat="1" x14ac:dyDescent="0.25">
      <c r="A478" s="2"/>
      <c r="B478" s="2"/>
      <c r="C478" s="2"/>
      <c r="D478" s="2"/>
      <c r="E478" s="2"/>
      <c r="F478" s="2"/>
      <c r="G478" s="3"/>
    </row>
    <row r="479" spans="1:7" s="1" customFormat="1" x14ac:dyDescent="0.25">
      <c r="A479" s="2"/>
      <c r="B479" s="2"/>
      <c r="C479" s="2"/>
      <c r="D479" s="2"/>
      <c r="E479" s="2"/>
      <c r="F479" s="2"/>
      <c r="G479" s="3"/>
    </row>
    <row r="480" spans="1:7" s="1" customFormat="1" x14ac:dyDescent="0.25">
      <c r="A480" s="2"/>
      <c r="B480" s="2"/>
      <c r="C480" s="2"/>
      <c r="D480" s="2"/>
      <c r="E480" s="2"/>
      <c r="F480" s="2"/>
      <c r="G480" s="3"/>
    </row>
    <row r="481" spans="1:7" s="1" customFormat="1" x14ac:dyDescent="0.25">
      <c r="A481" s="2"/>
      <c r="B481" s="2"/>
      <c r="C481" s="2"/>
      <c r="D481" s="2"/>
      <c r="E481" s="2"/>
      <c r="F481" s="2"/>
      <c r="G481" s="3"/>
    </row>
    <row r="482" spans="1:7" s="1" customFormat="1" x14ac:dyDescent="0.25">
      <c r="A482" s="2"/>
      <c r="B482" s="2"/>
      <c r="C482" s="2"/>
      <c r="D482" s="2"/>
      <c r="E482" s="2"/>
      <c r="F482" s="2"/>
      <c r="G482" s="3"/>
    </row>
    <row r="483" spans="1:7" s="1" customFormat="1" x14ac:dyDescent="0.25">
      <c r="A483" s="2"/>
      <c r="B483" s="2"/>
      <c r="C483" s="2"/>
      <c r="D483" s="2"/>
      <c r="E483" s="2"/>
      <c r="F483" s="2"/>
      <c r="G483" s="3"/>
    </row>
    <row r="484" spans="1:7" s="1" customFormat="1" x14ac:dyDescent="0.25">
      <c r="A484" s="2"/>
      <c r="B484" s="2"/>
      <c r="C484" s="2"/>
      <c r="D484" s="2"/>
      <c r="E484" s="2"/>
      <c r="F484" s="2"/>
      <c r="G484" s="3"/>
    </row>
    <row r="485" spans="1:7" s="1" customFormat="1" x14ac:dyDescent="0.25">
      <c r="A485" s="2"/>
      <c r="B485" s="2"/>
      <c r="C485" s="2"/>
      <c r="D485" s="2"/>
      <c r="E485" s="2"/>
      <c r="F485" s="2"/>
      <c r="G485" s="3"/>
    </row>
    <row r="486" spans="1:7" s="1" customFormat="1" x14ac:dyDescent="0.25">
      <c r="A486" s="2"/>
      <c r="B486" s="2"/>
      <c r="C486" s="2"/>
      <c r="D486" s="2"/>
      <c r="E486" s="2"/>
      <c r="F486" s="2"/>
      <c r="G486" s="3"/>
    </row>
    <row r="487" spans="1:7" s="1" customFormat="1" x14ac:dyDescent="0.25">
      <c r="A487" s="2"/>
      <c r="B487" s="2"/>
      <c r="C487" s="2"/>
      <c r="D487" s="2"/>
      <c r="E487" s="2"/>
      <c r="F487" s="2"/>
      <c r="G487" s="3"/>
    </row>
    <row r="488" spans="1:7" s="1" customFormat="1" x14ac:dyDescent="0.25">
      <c r="A488" s="2"/>
      <c r="B488" s="2"/>
      <c r="C488" s="2"/>
      <c r="D488" s="2"/>
      <c r="E488" s="2"/>
      <c r="F488" s="2"/>
      <c r="G488" s="3"/>
    </row>
    <row r="489" spans="1:7" s="1" customFormat="1" x14ac:dyDescent="0.25">
      <c r="A489" s="2"/>
      <c r="B489" s="2"/>
      <c r="C489" s="2"/>
      <c r="D489" s="2"/>
      <c r="E489" s="2"/>
      <c r="F489" s="2"/>
      <c r="G489" s="3"/>
    </row>
    <row r="490" spans="1:7" s="1" customFormat="1" x14ac:dyDescent="0.25">
      <c r="A490" s="2"/>
      <c r="B490" s="2"/>
      <c r="C490" s="2"/>
      <c r="D490" s="2"/>
      <c r="E490" s="2"/>
      <c r="F490" s="2"/>
      <c r="G490" s="3"/>
    </row>
    <row r="491" spans="1:7" s="1" customFormat="1" x14ac:dyDescent="0.25">
      <c r="A491" s="2"/>
      <c r="B491" s="2"/>
      <c r="C491" s="2"/>
      <c r="D491" s="2"/>
      <c r="E491" s="2"/>
      <c r="F491" s="2"/>
      <c r="G491" s="3"/>
    </row>
    <row r="492" spans="1:7" s="1" customFormat="1" x14ac:dyDescent="0.25">
      <c r="A492" s="2"/>
      <c r="B492" s="2"/>
      <c r="C492" s="2"/>
      <c r="D492" s="2"/>
      <c r="E492" s="2"/>
      <c r="F492" s="2"/>
      <c r="G492" s="3"/>
    </row>
    <row r="493" spans="1:7" s="1" customFormat="1" x14ac:dyDescent="0.25">
      <c r="A493" s="2"/>
      <c r="B493" s="2"/>
      <c r="C493" s="2"/>
      <c r="D493" s="2"/>
      <c r="E493" s="2"/>
      <c r="F493" s="2"/>
      <c r="G493" s="3"/>
    </row>
    <row r="494" spans="1:7" s="1" customFormat="1" x14ac:dyDescent="0.25">
      <c r="A494" s="2"/>
      <c r="B494" s="2"/>
      <c r="C494" s="2"/>
      <c r="D494" s="2"/>
      <c r="E494" s="2"/>
      <c r="F494" s="2"/>
      <c r="G494" s="3"/>
    </row>
    <row r="495" spans="1:7" s="1" customFormat="1" x14ac:dyDescent="0.25">
      <c r="A495" s="2"/>
      <c r="B495" s="2"/>
      <c r="C495" s="2"/>
      <c r="D495" s="2"/>
      <c r="E495" s="2"/>
      <c r="F495" s="2"/>
      <c r="G495" s="3"/>
    </row>
    <row r="496" spans="1:7" s="1" customFormat="1" x14ac:dyDescent="0.25">
      <c r="A496" s="2"/>
      <c r="B496" s="2"/>
      <c r="C496" s="2"/>
      <c r="D496" s="2"/>
      <c r="E496" s="2"/>
      <c r="F496" s="2"/>
      <c r="G496" s="3"/>
    </row>
    <row r="497" spans="1:7" s="1" customFormat="1" x14ac:dyDescent="0.25">
      <c r="A497" s="2"/>
      <c r="B497" s="2"/>
      <c r="C497" s="2"/>
      <c r="D497" s="2"/>
      <c r="E497" s="2"/>
      <c r="F497" s="2"/>
      <c r="G497" s="3"/>
    </row>
    <row r="498" spans="1:7" s="1" customFormat="1" x14ac:dyDescent="0.25">
      <c r="A498" s="2"/>
      <c r="B498" s="2"/>
      <c r="C498" s="2"/>
      <c r="D498" s="2"/>
      <c r="E498" s="2"/>
      <c r="F498" s="2"/>
      <c r="G498" s="3"/>
    </row>
    <row r="499" spans="1:7" s="1" customFormat="1" x14ac:dyDescent="0.25">
      <c r="A499" s="2"/>
      <c r="B499" s="2"/>
      <c r="C499" s="2"/>
      <c r="D499" s="2"/>
      <c r="E499" s="2"/>
      <c r="F499" s="2"/>
      <c r="G499" s="3"/>
    </row>
    <row r="500" spans="1:7" s="1" customFormat="1" x14ac:dyDescent="0.25">
      <c r="A500" s="2"/>
      <c r="B500" s="2"/>
      <c r="C500" s="2"/>
      <c r="D500" s="2"/>
      <c r="E500" s="2"/>
      <c r="F500" s="2"/>
      <c r="G500" s="3"/>
    </row>
    <row r="501" spans="1:7" s="1" customFormat="1" x14ac:dyDescent="0.25">
      <c r="A501" s="2"/>
      <c r="B501" s="2"/>
      <c r="C501" s="2"/>
      <c r="D501" s="2"/>
      <c r="E501" s="2"/>
      <c r="F501" s="2"/>
      <c r="G501" s="3"/>
    </row>
    <row r="502" spans="1:7" s="1" customFormat="1" x14ac:dyDescent="0.25">
      <c r="A502" s="2"/>
      <c r="B502" s="2"/>
      <c r="C502" s="2"/>
      <c r="D502" s="2"/>
      <c r="E502" s="2"/>
      <c r="F502" s="2"/>
      <c r="G502" s="3"/>
    </row>
    <row r="503" spans="1:7" s="1" customFormat="1" x14ac:dyDescent="0.25">
      <c r="A503" s="2"/>
      <c r="B503" s="2"/>
      <c r="C503" s="2"/>
      <c r="D503" s="2"/>
      <c r="E503" s="2"/>
      <c r="F503" s="2"/>
      <c r="G503" s="3"/>
    </row>
    <row r="504" spans="1:7" s="1" customFormat="1" x14ac:dyDescent="0.25">
      <c r="A504" s="2"/>
      <c r="B504" s="2"/>
      <c r="C504" s="2"/>
      <c r="D504" s="2"/>
      <c r="E504" s="2"/>
      <c r="F504" s="2"/>
      <c r="G504" s="3"/>
    </row>
    <row r="505" spans="1:7" s="1" customFormat="1" x14ac:dyDescent="0.25">
      <c r="A505" s="2"/>
      <c r="B505" s="2"/>
      <c r="C505" s="2"/>
      <c r="D505" s="2"/>
      <c r="E505" s="2"/>
      <c r="F505" s="2"/>
      <c r="G505" s="3"/>
    </row>
    <row r="506" spans="1:7" s="1" customFormat="1" x14ac:dyDescent="0.25">
      <c r="A506" s="2"/>
      <c r="B506" s="2"/>
      <c r="C506" s="2"/>
      <c r="D506" s="2"/>
      <c r="E506" s="2"/>
      <c r="F506" s="2"/>
      <c r="G506" s="3"/>
    </row>
    <row r="507" spans="1:7" s="1" customFormat="1" x14ac:dyDescent="0.25">
      <c r="A507" s="2"/>
      <c r="B507" s="2"/>
      <c r="C507" s="2"/>
      <c r="D507" s="2"/>
      <c r="E507" s="2"/>
      <c r="F507" s="2"/>
      <c r="G507" s="3"/>
    </row>
    <row r="508" spans="1:7" s="1" customFormat="1" x14ac:dyDescent="0.25">
      <c r="A508" s="2"/>
      <c r="B508" s="2"/>
      <c r="C508" s="2"/>
      <c r="D508" s="2"/>
      <c r="E508" s="2"/>
      <c r="F508" s="2"/>
      <c r="G508" s="3"/>
    </row>
    <row r="509" spans="1:7" s="1" customFormat="1" x14ac:dyDescent="0.25">
      <c r="A509" s="2"/>
      <c r="B509" s="2"/>
      <c r="C509" s="2"/>
      <c r="D509" s="2"/>
      <c r="E509" s="2"/>
      <c r="F509" s="2"/>
      <c r="G509" s="3"/>
    </row>
    <row r="510" spans="1:7" s="1" customFormat="1" x14ac:dyDescent="0.25">
      <c r="A510" s="2"/>
      <c r="B510" s="2"/>
      <c r="C510" s="2"/>
      <c r="D510" s="2"/>
      <c r="E510" s="2"/>
      <c r="F510" s="2"/>
      <c r="G510" s="3"/>
    </row>
    <row r="511" spans="1:7" s="1" customFormat="1" x14ac:dyDescent="0.25">
      <c r="A511" s="2"/>
      <c r="B511" s="2"/>
      <c r="C511" s="2"/>
      <c r="D511" s="2"/>
      <c r="E511" s="2"/>
      <c r="F511" s="2"/>
      <c r="G511" s="3"/>
    </row>
    <row r="512" spans="1:7" s="1" customFormat="1" x14ac:dyDescent="0.25">
      <c r="A512" s="2"/>
      <c r="B512" s="2"/>
      <c r="C512" s="2"/>
      <c r="D512" s="2"/>
      <c r="E512" s="2"/>
      <c r="F512" s="2"/>
      <c r="G512" s="3"/>
    </row>
    <row r="513" spans="1:7" s="1" customFormat="1" x14ac:dyDescent="0.25">
      <c r="A513" s="2"/>
      <c r="B513" s="2"/>
      <c r="C513" s="2"/>
      <c r="D513" s="2"/>
      <c r="E513" s="2"/>
      <c r="F513" s="2"/>
      <c r="G513" s="3"/>
    </row>
    <row r="514" spans="1:7" s="1" customFormat="1" x14ac:dyDescent="0.25">
      <c r="A514" s="2"/>
      <c r="B514" s="2"/>
      <c r="C514" s="2"/>
      <c r="D514" s="2"/>
      <c r="E514" s="2"/>
      <c r="F514" s="2"/>
      <c r="G514" s="3"/>
    </row>
    <row r="515" spans="1:7" s="1" customFormat="1" x14ac:dyDescent="0.25">
      <c r="A515" s="2"/>
      <c r="B515" s="2"/>
      <c r="C515" s="2"/>
      <c r="D515" s="2"/>
      <c r="E515" s="2"/>
      <c r="F515" s="2"/>
      <c r="G515" s="3"/>
    </row>
    <row r="516" spans="1:7" s="1" customFormat="1" x14ac:dyDescent="0.25">
      <c r="A516" s="2"/>
      <c r="B516" s="2"/>
      <c r="C516" s="2"/>
      <c r="D516" s="2"/>
      <c r="E516" s="2"/>
      <c r="F516" s="2"/>
      <c r="G516" s="3"/>
    </row>
    <row r="517" spans="1:7" s="1" customFormat="1" x14ac:dyDescent="0.25">
      <c r="A517" s="2"/>
      <c r="B517" s="2"/>
      <c r="C517" s="2"/>
      <c r="D517" s="2"/>
      <c r="E517" s="2"/>
      <c r="F517" s="2"/>
      <c r="G517" s="3"/>
    </row>
    <row r="518" spans="1:7" s="1" customFormat="1" x14ac:dyDescent="0.25">
      <c r="A518" s="2"/>
      <c r="B518" s="2"/>
      <c r="C518" s="2"/>
      <c r="D518" s="2"/>
      <c r="E518" s="2"/>
      <c r="F518" s="2"/>
      <c r="G518" s="3"/>
    </row>
    <row r="519" spans="1:7" s="1" customFormat="1" x14ac:dyDescent="0.25">
      <c r="A519" s="2"/>
      <c r="B519" s="2"/>
      <c r="C519" s="2"/>
      <c r="D519" s="2"/>
      <c r="E519" s="2"/>
      <c r="F519" s="2"/>
      <c r="G519" s="3"/>
    </row>
    <row r="520" spans="1:7" s="1" customFormat="1" x14ac:dyDescent="0.25">
      <c r="A520" s="2"/>
      <c r="B520" s="2"/>
      <c r="C520" s="2"/>
      <c r="D520" s="2"/>
      <c r="E520" s="2"/>
      <c r="F520" s="2"/>
      <c r="G520" s="3"/>
    </row>
    <row r="521" spans="1:7" s="1" customFormat="1" x14ac:dyDescent="0.25">
      <c r="A521" s="2"/>
      <c r="B521" s="2"/>
      <c r="C521" s="2"/>
      <c r="D521" s="2"/>
      <c r="E521" s="2"/>
      <c r="F521" s="2"/>
      <c r="G521" s="3"/>
    </row>
    <row r="522" spans="1:7" s="1" customFormat="1" x14ac:dyDescent="0.25">
      <c r="A522" s="2"/>
      <c r="B522" s="2"/>
      <c r="C522" s="2"/>
      <c r="D522" s="2"/>
      <c r="E522" s="2"/>
      <c r="F522" s="2"/>
      <c r="G522" s="3"/>
    </row>
    <row r="523" spans="1:7" s="1" customFormat="1" x14ac:dyDescent="0.25">
      <c r="A523" s="2"/>
      <c r="B523" s="2"/>
      <c r="C523" s="2"/>
      <c r="D523" s="2"/>
      <c r="E523" s="2"/>
      <c r="F523" s="2"/>
      <c r="G523" s="3"/>
    </row>
    <row r="524" spans="1:7" s="1" customFormat="1" x14ac:dyDescent="0.25">
      <c r="A524" s="2"/>
      <c r="B524" s="2"/>
      <c r="C524" s="2"/>
      <c r="D524" s="2"/>
      <c r="E524" s="2"/>
      <c r="F524" s="2"/>
      <c r="G524" s="3"/>
    </row>
    <row r="525" spans="1:7" s="1" customFormat="1" x14ac:dyDescent="0.25">
      <c r="A525" s="2"/>
      <c r="B525" s="2"/>
      <c r="C525" s="2"/>
      <c r="D525" s="2"/>
      <c r="E525" s="2"/>
      <c r="F525" s="2"/>
      <c r="G525" s="3"/>
    </row>
    <row r="526" spans="1:7" s="1" customFormat="1" x14ac:dyDescent="0.25">
      <c r="A526" s="2"/>
      <c r="B526" s="2"/>
      <c r="C526" s="2"/>
      <c r="D526" s="2"/>
      <c r="E526" s="2"/>
      <c r="F526" s="2"/>
      <c r="G526" s="3"/>
    </row>
    <row r="527" spans="1:7" s="1" customFormat="1" x14ac:dyDescent="0.25">
      <c r="A527" s="2"/>
      <c r="B527" s="2"/>
      <c r="C527" s="2"/>
      <c r="D527" s="2"/>
      <c r="E527" s="2"/>
      <c r="F527" s="2"/>
      <c r="G527" s="3"/>
    </row>
    <row r="528" spans="1:7" s="1" customFormat="1" x14ac:dyDescent="0.25">
      <c r="A528" s="2"/>
      <c r="B528" s="2"/>
      <c r="C528" s="2"/>
      <c r="D528" s="2"/>
      <c r="E528" s="2"/>
      <c r="F528" s="2"/>
      <c r="G528" s="3"/>
    </row>
    <row r="529" spans="1:7" s="1" customFormat="1" x14ac:dyDescent="0.25">
      <c r="A529" s="2"/>
      <c r="B529" s="2"/>
      <c r="C529" s="2"/>
      <c r="D529" s="2"/>
      <c r="E529" s="2"/>
      <c r="F529" s="2"/>
      <c r="G529" s="3"/>
    </row>
    <row r="530" spans="1:7" s="1" customFormat="1" x14ac:dyDescent="0.25">
      <c r="A530" s="2"/>
      <c r="B530" s="2"/>
      <c r="C530" s="2"/>
      <c r="D530" s="2"/>
      <c r="E530" s="2"/>
      <c r="F530" s="2"/>
      <c r="G530" s="3"/>
    </row>
    <row r="531" spans="1:7" s="1" customFormat="1" x14ac:dyDescent="0.25">
      <c r="A531" s="2"/>
      <c r="B531" s="2"/>
      <c r="C531" s="2"/>
      <c r="D531" s="2"/>
      <c r="E531" s="2"/>
      <c r="F531" s="2"/>
      <c r="G531" s="3"/>
    </row>
    <row r="532" spans="1:7" s="1" customFormat="1" x14ac:dyDescent="0.25">
      <c r="A532" s="2"/>
      <c r="B532" s="2"/>
      <c r="C532" s="2"/>
      <c r="D532" s="2"/>
      <c r="E532" s="2"/>
      <c r="F532" s="2"/>
      <c r="G532" s="3"/>
    </row>
    <row r="533" spans="1:7" s="1" customFormat="1" x14ac:dyDescent="0.25">
      <c r="A533" s="2"/>
      <c r="B533" s="2"/>
      <c r="C533" s="2"/>
      <c r="D533" s="2"/>
      <c r="E533" s="2"/>
      <c r="F533" s="2"/>
      <c r="G533" s="3"/>
    </row>
    <row r="534" spans="1:7" s="1" customFormat="1" x14ac:dyDescent="0.25">
      <c r="A534" s="2"/>
      <c r="B534" s="2"/>
      <c r="C534" s="2"/>
      <c r="D534" s="2"/>
      <c r="E534" s="2"/>
      <c r="F534" s="2"/>
      <c r="G534" s="3"/>
    </row>
    <row r="535" spans="1:7" s="1" customFormat="1" x14ac:dyDescent="0.25">
      <c r="A535" s="2"/>
      <c r="B535" s="2"/>
      <c r="C535" s="2"/>
      <c r="D535" s="2"/>
      <c r="E535" s="2"/>
      <c r="F535" s="2"/>
      <c r="G535" s="3"/>
    </row>
    <row r="536" spans="1:7" s="1" customFormat="1" x14ac:dyDescent="0.25">
      <c r="A536" s="2"/>
      <c r="B536" s="2"/>
      <c r="C536" s="2"/>
      <c r="D536" s="2"/>
      <c r="E536" s="2"/>
      <c r="F536" s="2"/>
      <c r="G536" s="3"/>
    </row>
    <row r="537" spans="1:7" s="1" customFormat="1" x14ac:dyDescent="0.25">
      <c r="A537" s="2"/>
      <c r="B537" s="2"/>
      <c r="C537" s="2"/>
      <c r="D537" s="2"/>
      <c r="E537" s="2"/>
      <c r="F537" s="2"/>
      <c r="G537" s="3"/>
    </row>
    <row r="538" spans="1:7" s="1" customFormat="1" x14ac:dyDescent="0.25">
      <c r="A538" s="2"/>
      <c r="B538" s="2"/>
      <c r="C538" s="2"/>
      <c r="D538" s="2"/>
      <c r="E538" s="2"/>
      <c r="F538" s="2"/>
      <c r="G538" s="3"/>
    </row>
    <row r="539" spans="1:7" s="1" customFormat="1" x14ac:dyDescent="0.25">
      <c r="A539" s="2"/>
      <c r="B539" s="2"/>
      <c r="C539" s="2"/>
      <c r="D539" s="2"/>
      <c r="E539" s="2"/>
      <c r="F539" s="2"/>
      <c r="G539" s="3"/>
    </row>
    <row r="540" spans="1:7" s="1" customFormat="1" x14ac:dyDescent="0.25">
      <c r="A540" s="2"/>
      <c r="B540" s="2"/>
      <c r="C540" s="2"/>
      <c r="D540" s="2"/>
      <c r="E540" s="2"/>
      <c r="F540" s="2"/>
      <c r="G540" s="3"/>
    </row>
    <row r="541" spans="1:7" s="1" customFormat="1" x14ac:dyDescent="0.25">
      <c r="A541" s="2"/>
      <c r="B541" s="2"/>
      <c r="C541" s="2"/>
      <c r="D541" s="2"/>
      <c r="E541" s="2"/>
      <c r="F541" s="2"/>
      <c r="G541" s="3"/>
    </row>
  </sheetData>
  <mergeCells count="3">
    <mergeCell ref="A1:G1"/>
    <mergeCell ref="I1:O1"/>
    <mergeCell ref="Q1:W1"/>
  </mergeCells>
  <pageMargins left="0.511811024" right="0.511811024" top="0.78740157499999996" bottom="0.78740157499999996" header="0.31496062000000002" footer="0.31496062000000002"/>
  <pageSetup paperSize="9" orientation="portrait"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4"/>
  <sheetViews>
    <sheetView workbookViewId="0">
      <pane ySplit="2" topLeftCell="A3" activePane="bottomLeft" state="frozen"/>
      <selection pane="bottomLeft" activeCell="P1" sqref="P1"/>
    </sheetView>
  </sheetViews>
  <sheetFormatPr defaultColWidth="8.85546875" defaultRowHeight="15" x14ac:dyDescent="0.25"/>
  <cols>
    <col min="1" max="6" width="5.42578125" customWidth="1"/>
    <col min="7" max="7" width="6.7109375" customWidth="1"/>
    <col min="8" max="8" width="2.7109375" customWidth="1"/>
    <col min="9" max="14" width="5.42578125" customWidth="1"/>
    <col min="15" max="15" width="7.140625" customWidth="1"/>
    <col min="16" max="16" width="2.7109375" customWidth="1"/>
    <col min="17" max="22" width="5.42578125" customWidth="1"/>
    <col min="23" max="23" width="6.5703125" customWidth="1"/>
    <col min="24" max="24" width="2.7109375" customWidth="1"/>
    <col min="25" max="30" width="5.42578125" customWidth="1"/>
    <col min="31" max="31" width="6.42578125" customWidth="1"/>
  </cols>
  <sheetData>
    <row r="1" spans="1:31" x14ac:dyDescent="0.25">
      <c r="A1" s="34" t="s">
        <v>10</v>
      </c>
      <c r="B1" s="34"/>
      <c r="C1" s="34"/>
      <c r="D1" s="34"/>
      <c r="E1" s="34"/>
      <c r="F1" s="34"/>
      <c r="G1" s="34"/>
      <c r="I1" s="34" t="s">
        <v>11</v>
      </c>
      <c r="J1" s="34"/>
      <c r="K1" s="34"/>
      <c r="L1" s="34"/>
      <c r="M1" s="34"/>
      <c r="N1" s="34"/>
      <c r="O1" s="34"/>
      <c r="Q1" s="34" t="s">
        <v>12</v>
      </c>
      <c r="R1" s="34"/>
      <c r="S1" s="34"/>
      <c r="T1" s="34"/>
      <c r="U1" s="34"/>
      <c r="V1" s="34"/>
      <c r="W1" s="34"/>
      <c r="Y1" s="34" t="s">
        <v>13</v>
      </c>
      <c r="Z1" s="34"/>
      <c r="AA1" s="34"/>
      <c r="AB1" s="34"/>
      <c r="AC1" s="34"/>
      <c r="AD1" s="34"/>
      <c r="AE1" s="34"/>
    </row>
    <row r="2" spans="1:31" x14ac:dyDescent="0.25">
      <c r="A2" s="5" t="s">
        <v>0</v>
      </c>
      <c r="B2" s="5" t="s">
        <v>1</v>
      </c>
      <c r="C2" s="5" t="s">
        <v>6</v>
      </c>
      <c r="D2" s="5" t="s">
        <v>2</v>
      </c>
      <c r="E2" s="5" t="s">
        <v>3</v>
      </c>
      <c r="F2" s="5" t="s">
        <v>4</v>
      </c>
      <c r="G2" s="3" t="s">
        <v>5</v>
      </c>
      <c r="I2" s="5" t="s">
        <v>0</v>
      </c>
      <c r="J2" s="5" t="s">
        <v>1</v>
      </c>
      <c r="K2" s="5" t="s">
        <v>6</v>
      </c>
      <c r="L2" s="5" t="s">
        <v>2</v>
      </c>
      <c r="M2" s="5" t="s">
        <v>3</v>
      </c>
      <c r="N2" s="5" t="s">
        <v>4</v>
      </c>
      <c r="O2" s="3" t="s">
        <v>5</v>
      </c>
      <c r="Q2" s="5" t="s">
        <v>0</v>
      </c>
      <c r="R2" s="5" t="s">
        <v>1</v>
      </c>
      <c r="S2" s="5" t="s">
        <v>6</v>
      </c>
      <c r="T2" s="5" t="s">
        <v>2</v>
      </c>
      <c r="U2" s="5" t="s">
        <v>3</v>
      </c>
      <c r="V2" s="5" t="s">
        <v>4</v>
      </c>
      <c r="W2" s="3" t="s">
        <v>5</v>
      </c>
      <c r="Y2" s="5" t="s">
        <v>0</v>
      </c>
      <c r="Z2" s="5" t="s">
        <v>1</v>
      </c>
      <c r="AA2" s="5" t="s">
        <v>6</v>
      </c>
      <c r="AB2" s="5" t="s">
        <v>2</v>
      </c>
      <c r="AC2" s="5" t="s">
        <v>3</v>
      </c>
      <c r="AD2" s="5" t="s">
        <v>4</v>
      </c>
      <c r="AE2" s="3" t="s">
        <v>5</v>
      </c>
    </row>
    <row r="3" spans="1:31" x14ac:dyDescent="0.25">
      <c r="A3" s="2">
        <v>1</v>
      </c>
      <c r="B3" s="2">
        <v>5</v>
      </c>
      <c r="C3" s="2">
        <v>3</v>
      </c>
      <c r="D3" s="2">
        <v>0.7</v>
      </c>
      <c r="E3" s="2">
        <v>0</v>
      </c>
      <c r="F3" s="2">
        <v>0.4</v>
      </c>
      <c r="G3" s="3">
        <v>0.751</v>
      </c>
      <c r="I3" s="2">
        <v>1</v>
      </c>
      <c r="J3" s="2">
        <v>2</v>
      </c>
      <c r="K3" s="2">
        <v>1</v>
      </c>
      <c r="L3" s="2">
        <v>0.7</v>
      </c>
      <c r="M3" s="2">
        <v>0</v>
      </c>
      <c r="N3" s="2">
        <v>0</v>
      </c>
      <c r="O3" s="3">
        <v>0.67500000000000004</v>
      </c>
      <c r="Q3" s="2">
        <v>1</v>
      </c>
      <c r="R3" s="2">
        <v>4</v>
      </c>
      <c r="S3" s="2">
        <v>2</v>
      </c>
      <c r="T3" s="2">
        <v>0</v>
      </c>
      <c r="U3" s="2">
        <v>0.4</v>
      </c>
      <c r="V3" s="2">
        <v>0</v>
      </c>
      <c r="W3" s="3">
        <v>0.84899999999999998</v>
      </c>
      <c r="Y3" s="2">
        <v>1</v>
      </c>
      <c r="Z3" s="2">
        <v>2</v>
      </c>
      <c r="AA3" s="2">
        <v>2</v>
      </c>
      <c r="AB3" s="2">
        <v>0</v>
      </c>
      <c r="AC3" s="2">
        <v>0</v>
      </c>
      <c r="AD3" s="2">
        <v>0.4</v>
      </c>
      <c r="AE3" s="3">
        <v>0.95499999999999996</v>
      </c>
    </row>
    <row r="4" spans="1:31" x14ac:dyDescent="0.25">
      <c r="A4" s="2">
        <v>1</v>
      </c>
      <c r="B4" s="2">
        <v>6</v>
      </c>
      <c r="C4" s="2">
        <v>3</v>
      </c>
      <c r="D4" s="2">
        <v>8.1</v>
      </c>
      <c r="E4" s="2">
        <v>0</v>
      </c>
      <c r="F4" s="2">
        <v>0.4</v>
      </c>
      <c r="G4" s="3">
        <v>0.48499999999999999</v>
      </c>
      <c r="I4" s="2">
        <v>1</v>
      </c>
      <c r="J4" s="2">
        <v>3</v>
      </c>
      <c r="K4" s="2">
        <v>1</v>
      </c>
      <c r="L4" s="2">
        <v>2.6</v>
      </c>
      <c r="M4" s="2">
        <v>0</v>
      </c>
      <c r="N4" s="2">
        <v>0</v>
      </c>
      <c r="O4" s="3">
        <v>0.65600000000000003</v>
      </c>
      <c r="Q4" s="2">
        <v>1</v>
      </c>
      <c r="R4" s="2">
        <v>7</v>
      </c>
      <c r="S4" s="2">
        <v>2</v>
      </c>
      <c r="T4" s="2">
        <v>0</v>
      </c>
      <c r="U4" s="2">
        <v>0.6</v>
      </c>
      <c r="V4" s="2">
        <v>0</v>
      </c>
      <c r="W4" s="3">
        <v>0.45100000000000001</v>
      </c>
      <c r="Y4" s="2">
        <v>1</v>
      </c>
      <c r="Z4" s="2">
        <v>3</v>
      </c>
      <c r="AA4" s="2">
        <v>2</v>
      </c>
      <c r="AB4" s="2">
        <v>0</v>
      </c>
      <c r="AC4" s="2">
        <v>0</v>
      </c>
      <c r="AD4" s="2">
        <v>0.6</v>
      </c>
      <c r="AE4" s="3">
        <v>0.65700000000000003</v>
      </c>
    </row>
    <row r="5" spans="1:31" x14ac:dyDescent="0.25">
      <c r="A5" s="2">
        <v>1</v>
      </c>
      <c r="B5" s="2">
        <v>7</v>
      </c>
      <c r="C5" s="2">
        <v>3</v>
      </c>
      <c r="D5" s="2">
        <v>0.7</v>
      </c>
      <c r="E5" s="2">
        <v>0</v>
      </c>
      <c r="F5" s="2">
        <v>0.6</v>
      </c>
      <c r="G5" s="3">
        <v>0.55400000000000005</v>
      </c>
      <c r="I5" s="2">
        <v>1</v>
      </c>
      <c r="J5" s="2">
        <v>4</v>
      </c>
      <c r="K5" s="2">
        <v>1</v>
      </c>
      <c r="L5" s="2">
        <v>4.3</v>
      </c>
      <c r="M5" s="2">
        <v>0</v>
      </c>
      <c r="N5" s="2">
        <v>0</v>
      </c>
      <c r="O5" s="3">
        <v>0.625</v>
      </c>
      <c r="Q5" s="2">
        <v>1</v>
      </c>
      <c r="R5" s="2">
        <v>11</v>
      </c>
      <c r="S5" s="2">
        <v>2</v>
      </c>
      <c r="T5" s="2">
        <v>0</v>
      </c>
      <c r="U5" s="2">
        <v>0.8</v>
      </c>
      <c r="V5" s="2">
        <v>0</v>
      </c>
      <c r="W5" s="3">
        <v>0.34100000000000003</v>
      </c>
      <c r="Y5" s="2">
        <v>1</v>
      </c>
      <c r="Z5" s="2">
        <v>10</v>
      </c>
      <c r="AA5" s="2">
        <v>2</v>
      </c>
      <c r="AB5" s="2">
        <v>0</v>
      </c>
      <c r="AC5" s="2">
        <v>0</v>
      </c>
      <c r="AD5" s="2">
        <v>0.8</v>
      </c>
      <c r="AE5" s="3">
        <v>0.18099999999999999</v>
      </c>
    </row>
    <row r="6" spans="1:31" x14ac:dyDescent="0.25">
      <c r="A6" s="2">
        <v>1</v>
      </c>
      <c r="B6" s="2">
        <v>8</v>
      </c>
      <c r="C6" s="2">
        <v>3</v>
      </c>
      <c r="D6" s="2">
        <v>8.1</v>
      </c>
      <c r="E6" s="2">
        <v>0</v>
      </c>
      <c r="F6" s="2">
        <v>0.6</v>
      </c>
      <c r="G6" s="3">
        <v>0.40600000000000003</v>
      </c>
      <c r="I6" s="2">
        <v>1</v>
      </c>
      <c r="J6" s="2">
        <v>5</v>
      </c>
      <c r="K6" s="2">
        <v>1</v>
      </c>
      <c r="L6" s="2">
        <v>8.1</v>
      </c>
      <c r="M6" s="2">
        <v>0</v>
      </c>
      <c r="N6" s="2">
        <v>0</v>
      </c>
      <c r="O6" s="3">
        <v>0.59799999999999998</v>
      </c>
      <c r="Q6" s="2">
        <v>2</v>
      </c>
      <c r="R6" s="2">
        <v>4</v>
      </c>
      <c r="S6" s="2">
        <v>2</v>
      </c>
      <c r="T6" s="2">
        <v>0</v>
      </c>
      <c r="U6" s="2">
        <v>0.4</v>
      </c>
      <c r="V6" s="2">
        <v>0</v>
      </c>
      <c r="W6" s="3">
        <v>0.81599999999999995</v>
      </c>
      <c r="Y6" s="2">
        <v>2</v>
      </c>
      <c r="Z6" s="2">
        <v>2</v>
      </c>
      <c r="AA6" s="2">
        <v>2</v>
      </c>
      <c r="AB6" s="2">
        <v>0</v>
      </c>
      <c r="AC6" s="2">
        <v>0</v>
      </c>
      <c r="AD6" s="2">
        <v>0.4</v>
      </c>
      <c r="AE6" s="3">
        <v>0.95</v>
      </c>
    </row>
    <row r="7" spans="1:31" x14ac:dyDescent="0.25">
      <c r="A7" s="2">
        <v>1</v>
      </c>
      <c r="B7" s="2">
        <v>9</v>
      </c>
      <c r="C7" s="2">
        <v>3</v>
      </c>
      <c r="D7" s="2">
        <v>0.7</v>
      </c>
      <c r="E7" s="2">
        <v>0.4</v>
      </c>
      <c r="F7" s="2">
        <v>0</v>
      </c>
      <c r="G7" s="3">
        <v>0.55400000000000005</v>
      </c>
      <c r="I7" s="2">
        <v>1</v>
      </c>
      <c r="J7" s="2">
        <v>6</v>
      </c>
      <c r="K7" s="2">
        <v>1</v>
      </c>
      <c r="L7" s="2">
        <v>0.7</v>
      </c>
      <c r="M7" s="2">
        <v>0</v>
      </c>
      <c r="N7" s="2">
        <v>0</v>
      </c>
      <c r="O7" s="3">
        <v>0.747</v>
      </c>
      <c r="Q7" s="2">
        <v>2</v>
      </c>
      <c r="R7" s="2">
        <v>7</v>
      </c>
      <c r="S7" s="2">
        <v>2</v>
      </c>
      <c r="T7" s="2">
        <v>0</v>
      </c>
      <c r="U7" s="2">
        <v>0.6</v>
      </c>
      <c r="V7" s="2">
        <v>0</v>
      </c>
      <c r="W7" s="3">
        <v>0.50700000000000001</v>
      </c>
      <c r="Y7" s="2">
        <v>2</v>
      </c>
      <c r="Z7" s="2">
        <v>3</v>
      </c>
      <c r="AA7" s="2">
        <v>2</v>
      </c>
      <c r="AB7" s="2">
        <v>0</v>
      </c>
      <c r="AC7" s="2">
        <v>0</v>
      </c>
      <c r="AD7" s="2">
        <v>0.6</v>
      </c>
      <c r="AE7" s="3">
        <v>0.66900000000000004</v>
      </c>
    </row>
    <row r="8" spans="1:31" x14ac:dyDescent="0.25">
      <c r="A8" s="2">
        <v>1</v>
      </c>
      <c r="B8" s="2">
        <v>10</v>
      </c>
      <c r="C8" s="2">
        <v>3</v>
      </c>
      <c r="D8" s="2">
        <v>8.1</v>
      </c>
      <c r="E8" s="2">
        <v>0.4</v>
      </c>
      <c r="F8" s="2">
        <v>0</v>
      </c>
      <c r="G8" s="3">
        <v>0.42699999999999999</v>
      </c>
      <c r="I8" s="2">
        <v>1</v>
      </c>
      <c r="J8" s="2">
        <v>7</v>
      </c>
      <c r="K8" s="2">
        <v>1</v>
      </c>
      <c r="L8" s="2">
        <v>2.6</v>
      </c>
      <c r="M8" s="2">
        <v>0</v>
      </c>
      <c r="N8" s="2">
        <v>0</v>
      </c>
      <c r="O8" s="3">
        <v>0.72299999999999998</v>
      </c>
      <c r="Q8" s="2">
        <v>2</v>
      </c>
      <c r="R8" s="2">
        <v>11</v>
      </c>
      <c r="S8" s="2">
        <v>2</v>
      </c>
      <c r="T8" s="2">
        <v>0</v>
      </c>
      <c r="U8" s="2">
        <v>0.8</v>
      </c>
      <c r="V8" s="2">
        <v>0</v>
      </c>
      <c r="W8" s="3">
        <v>0.39</v>
      </c>
      <c r="Y8" s="2">
        <v>2</v>
      </c>
      <c r="Z8" s="2">
        <v>10</v>
      </c>
      <c r="AA8" s="2">
        <v>2</v>
      </c>
      <c r="AB8" s="2">
        <v>0</v>
      </c>
      <c r="AC8" s="2">
        <v>0</v>
      </c>
      <c r="AD8" s="2">
        <v>0.8</v>
      </c>
      <c r="AE8" s="3">
        <v>0.182</v>
      </c>
    </row>
    <row r="9" spans="1:31" x14ac:dyDescent="0.25">
      <c r="A9" s="2">
        <v>1</v>
      </c>
      <c r="B9" s="2">
        <v>11</v>
      </c>
      <c r="C9" s="2">
        <v>3</v>
      </c>
      <c r="D9" s="2">
        <v>0.7</v>
      </c>
      <c r="E9" s="2">
        <v>0.4</v>
      </c>
      <c r="F9" s="2">
        <v>0.4</v>
      </c>
      <c r="G9" s="3">
        <v>0.46400000000000002</v>
      </c>
      <c r="I9" s="2">
        <v>1</v>
      </c>
      <c r="J9" s="2">
        <v>8</v>
      </c>
      <c r="K9" s="2">
        <v>1</v>
      </c>
      <c r="L9" s="2">
        <v>4.3</v>
      </c>
      <c r="M9" s="2">
        <v>0</v>
      </c>
      <c r="N9" s="2">
        <v>0</v>
      </c>
      <c r="O9" s="3">
        <v>0.66700000000000004</v>
      </c>
      <c r="Q9" s="2">
        <v>3</v>
      </c>
      <c r="R9" s="2">
        <v>4</v>
      </c>
      <c r="S9" s="2">
        <v>2</v>
      </c>
      <c r="T9" s="2">
        <v>0</v>
      </c>
      <c r="U9" s="2">
        <v>0.4</v>
      </c>
      <c r="V9" s="2">
        <v>0</v>
      </c>
      <c r="W9" s="3">
        <v>0.754</v>
      </c>
      <c r="Y9" s="2">
        <v>3</v>
      </c>
      <c r="Z9" s="2">
        <v>2</v>
      </c>
      <c r="AA9" s="2">
        <v>2</v>
      </c>
      <c r="AB9" s="2">
        <v>0</v>
      </c>
      <c r="AC9" s="2">
        <v>0</v>
      </c>
      <c r="AD9" s="2">
        <v>0.4</v>
      </c>
      <c r="AE9" s="3">
        <v>1.008</v>
      </c>
    </row>
    <row r="10" spans="1:31" x14ac:dyDescent="0.25">
      <c r="A10" s="2">
        <v>1</v>
      </c>
      <c r="B10" s="2">
        <v>12</v>
      </c>
      <c r="C10" s="2">
        <v>3</v>
      </c>
      <c r="D10" s="2">
        <v>8.1</v>
      </c>
      <c r="E10" s="2">
        <v>0.4</v>
      </c>
      <c r="F10" s="2">
        <v>0.4</v>
      </c>
      <c r="G10" s="3">
        <v>0.36699999999999999</v>
      </c>
      <c r="I10" s="2">
        <v>1</v>
      </c>
      <c r="J10" s="2">
        <v>9</v>
      </c>
      <c r="K10" s="2">
        <v>1</v>
      </c>
      <c r="L10" s="2">
        <v>8.1</v>
      </c>
      <c r="M10" s="2">
        <v>0</v>
      </c>
      <c r="N10" s="2">
        <v>0</v>
      </c>
      <c r="O10" s="3">
        <v>0.65500000000000003</v>
      </c>
      <c r="Q10" s="2">
        <v>3</v>
      </c>
      <c r="R10" s="2">
        <v>7</v>
      </c>
      <c r="S10" s="2">
        <v>2</v>
      </c>
      <c r="T10" s="2">
        <v>0</v>
      </c>
      <c r="U10" s="2">
        <v>0.6</v>
      </c>
      <c r="V10" s="2">
        <v>0</v>
      </c>
      <c r="W10" s="3">
        <v>0.47099999999999997</v>
      </c>
      <c r="Y10" s="2">
        <v>3</v>
      </c>
      <c r="Z10" s="2">
        <v>3</v>
      </c>
      <c r="AA10" s="2">
        <v>2</v>
      </c>
      <c r="AB10" s="2">
        <v>0</v>
      </c>
      <c r="AC10" s="2">
        <v>0</v>
      </c>
      <c r="AD10" s="2">
        <v>0.6</v>
      </c>
      <c r="AE10" s="3">
        <v>0.55200000000000005</v>
      </c>
    </row>
    <row r="11" spans="1:31" x14ac:dyDescent="0.25">
      <c r="A11" s="2">
        <v>1</v>
      </c>
      <c r="B11" s="2">
        <v>13</v>
      </c>
      <c r="C11" s="2">
        <v>3</v>
      </c>
      <c r="D11" s="2">
        <v>0.7</v>
      </c>
      <c r="E11" s="2">
        <v>0.4</v>
      </c>
      <c r="F11" s="2">
        <v>0.6</v>
      </c>
      <c r="G11" s="3">
        <v>0.28299999999999997</v>
      </c>
      <c r="I11" s="2">
        <v>1</v>
      </c>
      <c r="J11" s="2">
        <v>10</v>
      </c>
      <c r="K11" s="2">
        <v>1</v>
      </c>
      <c r="L11" s="2">
        <v>0.7</v>
      </c>
      <c r="M11" s="2">
        <v>0</v>
      </c>
      <c r="N11" s="2">
        <v>0</v>
      </c>
      <c r="O11" s="3">
        <v>0.751</v>
      </c>
      <c r="Q11" s="2">
        <v>3</v>
      </c>
      <c r="R11" s="2">
        <v>11</v>
      </c>
      <c r="S11" s="2">
        <v>2</v>
      </c>
      <c r="T11" s="2">
        <v>0</v>
      </c>
      <c r="U11" s="2">
        <v>0.8</v>
      </c>
      <c r="V11" s="2">
        <v>0</v>
      </c>
      <c r="W11" s="3">
        <v>0.23400000000000001</v>
      </c>
      <c r="Y11" s="2">
        <v>3</v>
      </c>
      <c r="Z11" s="2">
        <v>10</v>
      </c>
      <c r="AA11" s="2">
        <v>2</v>
      </c>
      <c r="AB11" s="2">
        <v>0</v>
      </c>
      <c r="AC11" s="2">
        <v>0</v>
      </c>
      <c r="AD11" s="2">
        <v>0.8</v>
      </c>
      <c r="AE11" s="3">
        <v>0.02</v>
      </c>
    </row>
    <row r="12" spans="1:31" x14ac:dyDescent="0.25">
      <c r="A12" s="2">
        <v>1</v>
      </c>
      <c r="B12" s="2">
        <v>14</v>
      </c>
      <c r="C12" s="2">
        <v>3</v>
      </c>
      <c r="D12" s="2">
        <v>8.1</v>
      </c>
      <c r="E12" s="2">
        <v>0.4</v>
      </c>
      <c r="F12" s="2">
        <v>0.6</v>
      </c>
      <c r="G12" s="3">
        <v>0.20300000000000001</v>
      </c>
      <c r="I12" s="2">
        <v>1</v>
      </c>
      <c r="J12" s="2">
        <v>11</v>
      </c>
      <c r="K12" s="2">
        <v>1</v>
      </c>
      <c r="L12" s="2">
        <v>2.6</v>
      </c>
      <c r="M12" s="2">
        <v>0</v>
      </c>
      <c r="N12" s="2">
        <v>0</v>
      </c>
      <c r="O12" s="3">
        <v>0.69299999999999995</v>
      </c>
      <c r="Q12" s="2">
        <v>4</v>
      </c>
      <c r="R12" s="2">
        <v>4</v>
      </c>
      <c r="S12" s="2">
        <v>2</v>
      </c>
      <c r="T12" s="2">
        <v>0</v>
      </c>
      <c r="U12" s="2">
        <v>0.4</v>
      </c>
      <c r="V12" s="2">
        <v>0</v>
      </c>
      <c r="W12" s="3">
        <v>0.51100000000000001</v>
      </c>
      <c r="Y12" s="2">
        <v>4</v>
      </c>
      <c r="Z12" s="2">
        <v>2</v>
      </c>
      <c r="AA12" s="2">
        <v>2</v>
      </c>
      <c r="AB12" s="2">
        <v>0</v>
      </c>
      <c r="AC12" s="2">
        <v>0</v>
      </c>
      <c r="AD12" s="2">
        <v>0.4</v>
      </c>
      <c r="AE12" s="3">
        <v>1.02</v>
      </c>
    </row>
    <row r="13" spans="1:31" x14ac:dyDescent="0.25">
      <c r="A13" s="2">
        <v>1</v>
      </c>
      <c r="B13" s="2">
        <v>15</v>
      </c>
      <c r="C13" s="2">
        <v>3</v>
      </c>
      <c r="D13" s="2">
        <v>0.7</v>
      </c>
      <c r="E13" s="2">
        <v>0.6</v>
      </c>
      <c r="F13" s="2">
        <v>0</v>
      </c>
      <c r="G13" s="3">
        <v>0.42499999999999999</v>
      </c>
      <c r="I13" s="2">
        <v>1</v>
      </c>
      <c r="J13" s="2">
        <v>12</v>
      </c>
      <c r="K13" s="2">
        <v>1</v>
      </c>
      <c r="L13" s="2">
        <v>4.3</v>
      </c>
      <c r="M13" s="2">
        <v>0</v>
      </c>
      <c r="N13" s="2">
        <v>0</v>
      </c>
      <c r="O13" s="3">
        <v>0.65200000000000002</v>
      </c>
      <c r="Q13" s="2">
        <v>4</v>
      </c>
      <c r="R13" s="2">
        <v>7</v>
      </c>
      <c r="S13" s="2">
        <v>2</v>
      </c>
      <c r="T13" s="2">
        <v>0</v>
      </c>
      <c r="U13" s="2">
        <v>0.6</v>
      </c>
      <c r="V13" s="2">
        <v>0</v>
      </c>
      <c r="W13" s="3">
        <v>0.28899999999999998</v>
      </c>
      <c r="Y13" s="2">
        <v>4</v>
      </c>
      <c r="Z13" s="2">
        <v>3</v>
      </c>
      <c r="AA13" s="2">
        <v>2</v>
      </c>
      <c r="AB13" s="2">
        <v>0</v>
      </c>
      <c r="AC13" s="2">
        <v>0</v>
      </c>
      <c r="AD13" s="2">
        <v>0.6</v>
      </c>
      <c r="AE13" s="3">
        <v>0.83199999999999996</v>
      </c>
    </row>
    <row r="14" spans="1:31" x14ac:dyDescent="0.25">
      <c r="A14" s="2">
        <v>1</v>
      </c>
      <c r="B14" s="2">
        <v>16</v>
      </c>
      <c r="C14" s="2">
        <v>3</v>
      </c>
      <c r="D14" s="2">
        <v>8.1</v>
      </c>
      <c r="E14" s="2">
        <v>0.6</v>
      </c>
      <c r="F14" s="2">
        <v>0</v>
      </c>
      <c r="G14" s="3">
        <v>0.33300000000000002</v>
      </c>
      <c r="I14" s="2">
        <v>1</v>
      </c>
      <c r="J14" s="2">
        <v>13</v>
      </c>
      <c r="K14" s="2">
        <v>1</v>
      </c>
      <c r="L14" s="2">
        <v>8.1</v>
      </c>
      <c r="M14" s="2">
        <v>0</v>
      </c>
      <c r="N14" s="2">
        <v>0</v>
      </c>
      <c r="O14" s="3">
        <v>0.621</v>
      </c>
      <c r="Q14" s="2">
        <v>4</v>
      </c>
      <c r="R14" s="2">
        <v>11</v>
      </c>
      <c r="S14" s="2">
        <v>2</v>
      </c>
      <c r="T14" s="2">
        <v>0</v>
      </c>
      <c r="U14" s="2">
        <v>0.8</v>
      </c>
      <c r="V14" s="2">
        <v>0</v>
      </c>
      <c r="W14" s="3">
        <v>0.25800000000000001</v>
      </c>
      <c r="Y14" s="2">
        <v>4</v>
      </c>
      <c r="Z14" s="2">
        <v>10</v>
      </c>
      <c r="AA14" s="2">
        <v>2</v>
      </c>
      <c r="AB14" s="2">
        <v>0</v>
      </c>
      <c r="AC14" s="2">
        <v>0</v>
      </c>
      <c r="AD14" s="2">
        <v>0.8</v>
      </c>
      <c r="AE14" s="3">
        <v>0.36</v>
      </c>
    </row>
    <row r="15" spans="1:31" x14ac:dyDescent="0.25">
      <c r="A15" s="2">
        <v>1</v>
      </c>
      <c r="B15" s="2">
        <v>17</v>
      </c>
      <c r="C15" s="2">
        <v>3</v>
      </c>
      <c r="D15" s="2">
        <v>0.7</v>
      </c>
      <c r="E15" s="2">
        <v>0.6</v>
      </c>
      <c r="F15" s="2">
        <v>0.4</v>
      </c>
      <c r="G15" s="3">
        <v>0.24</v>
      </c>
      <c r="I15" s="2">
        <v>2</v>
      </c>
      <c r="J15" s="2">
        <v>2</v>
      </c>
      <c r="K15" s="2">
        <v>1</v>
      </c>
      <c r="L15" s="2">
        <v>0.7</v>
      </c>
      <c r="M15" s="2">
        <v>0</v>
      </c>
      <c r="N15" s="2">
        <v>0</v>
      </c>
      <c r="O15" s="3">
        <v>0.66900000000000004</v>
      </c>
      <c r="Q15" s="2">
        <v>5</v>
      </c>
      <c r="R15" s="2">
        <v>4</v>
      </c>
      <c r="S15" s="2">
        <v>2</v>
      </c>
      <c r="T15" s="2">
        <v>0</v>
      </c>
      <c r="U15" s="2">
        <v>0.4</v>
      </c>
      <c r="V15" s="2">
        <v>0</v>
      </c>
      <c r="W15" s="3">
        <v>0.68</v>
      </c>
      <c r="Y15" s="2">
        <v>5</v>
      </c>
      <c r="Z15" s="2">
        <v>2</v>
      </c>
      <c r="AA15" s="2">
        <v>2</v>
      </c>
      <c r="AB15" s="2">
        <v>0</v>
      </c>
      <c r="AC15" s="2">
        <v>0</v>
      </c>
      <c r="AD15" s="2">
        <v>0.4</v>
      </c>
      <c r="AE15" s="3">
        <v>1.0349999999999999</v>
      </c>
    </row>
    <row r="16" spans="1:31" x14ac:dyDescent="0.25">
      <c r="A16" s="2">
        <v>1</v>
      </c>
      <c r="B16" s="2">
        <v>18</v>
      </c>
      <c r="C16" s="2">
        <v>3</v>
      </c>
      <c r="D16" s="2">
        <v>8.1</v>
      </c>
      <c r="E16" s="2">
        <v>0.6</v>
      </c>
      <c r="F16" s="2">
        <v>0.4</v>
      </c>
      <c r="G16" s="3">
        <v>0.191</v>
      </c>
      <c r="I16" s="2">
        <v>2</v>
      </c>
      <c r="J16" s="2">
        <v>3</v>
      </c>
      <c r="K16" s="2">
        <v>1</v>
      </c>
      <c r="L16" s="2">
        <v>2.6</v>
      </c>
      <c r="M16" s="2">
        <v>0</v>
      </c>
      <c r="N16" s="2">
        <v>0</v>
      </c>
      <c r="O16" s="3">
        <v>0.60799999999999998</v>
      </c>
      <c r="Q16" s="2">
        <v>5</v>
      </c>
      <c r="R16" s="2">
        <v>7</v>
      </c>
      <c r="S16" s="2">
        <v>2</v>
      </c>
      <c r="T16" s="2">
        <v>0</v>
      </c>
      <c r="U16" s="2">
        <v>0.6</v>
      </c>
      <c r="V16" s="2">
        <v>0</v>
      </c>
      <c r="W16" s="3">
        <v>0.503</v>
      </c>
      <c r="Y16" s="2">
        <v>5</v>
      </c>
      <c r="Z16" s="2">
        <v>3</v>
      </c>
      <c r="AA16" s="2">
        <v>2</v>
      </c>
      <c r="AB16" s="2">
        <v>0</v>
      </c>
      <c r="AC16" s="2">
        <v>0</v>
      </c>
      <c r="AD16" s="2">
        <v>0.6</v>
      </c>
      <c r="AE16" s="3">
        <v>0.85399999999999998</v>
      </c>
    </row>
    <row r="17" spans="1:31" x14ac:dyDescent="0.25">
      <c r="A17" s="2">
        <v>1</v>
      </c>
      <c r="B17" s="2">
        <v>19</v>
      </c>
      <c r="C17" s="2">
        <v>3</v>
      </c>
      <c r="D17" s="2">
        <v>0.7</v>
      </c>
      <c r="E17" s="2">
        <v>0.6</v>
      </c>
      <c r="F17" s="2">
        <v>0.6</v>
      </c>
      <c r="G17" s="3">
        <v>0.157</v>
      </c>
      <c r="I17" s="2">
        <v>2</v>
      </c>
      <c r="J17" s="2">
        <v>4</v>
      </c>
      <c r="K17" s="2">
        <v>1</v>
      </c>
      <c r="L17" s="2">
        <v>4.3</v>
      </c>
      <c r="M17" s="2">
        <v>0</v>
      </c>
      <c r="N17" s="2">
        <v>0</v>
      </c>
      <c r="O17" s="3">
        <v>0.59899999999999998</v>
      </c>
      <c r="Q17" s="2">
        <v>5</v>
      </c>
      <c r="R17" s="2">
        <v>11</v>
      </c>
      <c r="S17" s="2">
        <v>2</v>
      </c>
      <c r="T17" s="2">
        <v>0</v>
      </c>
      <c r="U17" s="2">
        <v>0.8</v>
      </c>
      <c r="V17" s="2">
        <v>0</v>
      </c>
      <c r="W17" s="3">
        <v>0.34399999999999997</v>
      </c>
      <c r="Y17" s="2">
        <v>5</v>
      </c>
      <c r="Z17" s="2">
        <v>10</v>
      </c>
      <c r="AA17" s="2">
        <v>2</v>
      </c>
      <c r="AB17" s="2">
        <v>0</v>
      </c>
      <c r="AC17" s="2">
        <v>0</v>
      </c>
      <c r="AD17" s="2">
        <v>0.8</v>
      </c>
      <c r="AE17" s="3">
        <v>0.27500000000000002</v>
      </c>
    </row>
    <row r="18" spans="1:31" x14ac:dyDescent="0.25">
      <c r="A18" s="2">
        <v>1</v>
      </c>
      <c r="B18" s="2">
        <v>20</v>
      </c>
      <c r="C18" s="2">
        <v>3</v>
      </c>
      <c r="D18" s="2">
        <v>8.1</v>
      </c>
      <c r="E18" s="2">
        <v>0.6</v>
      </c>
      <c r="F18" s="2">
        <v>0.6</v>
      </c>
      <c r="G18" s="3">
        <v>0.12</v>
      </c>
      <c r="I18" s="2">
        <v>2</v>
      </c>
      <c r="J18" s="2">
        <v>5</v>
      </c>
      <c r="K18" s="2">
        <v>1</v>
      </c>
      <c r="L18" s="2">
        <v>8.1</v>
      </c>
      <c r="M18" s="2">
        <v>0</v>
      </c>
      <c r="N18" s="2">
        <v>0</v>
      </c>
      <c r="O18" s="3">
        <v>0.57299999999999995</v>
      </c>
      <c r="Q18" s="2">
        <v>6</v>
      </c>
      <c r="R18" s="2">
        <v>4</v>
      </c>
      <c r="S18" s="2">
        <v>2</v>
      </c>
      <c r="T18" s="2">
        <v>0</v>
      </c>
      <c r="U18" s="2">
        <v>0.4</v>
      </c>
      <c r="V18" s="2">
        <v>0</v>
      </c>
      <c r="W18" s="3">
        <v>0.628</v>
      </c>
      <c r="Y18" s="2">
        <v>6</v>
      </c>
      <c r="Z18" s="2">
        <v>2</v>
      </c>
      <c r="AA18" s="2">
        <v>2</v>
      </c>
      <c r="AB18" s="2">
        <v>0</v>
      </c>
      <c r="AC18" s="2">
        <v>0</v>
      </c>
      <c r="AD18" s="2">
        <v>0.4</v>
      </c>
      <c r="AE18" s="3">
        <v>1.052</v>
      </c>
    </row>
    <row r="19" spans="1:31" x14ac:dyDescent="0.25">
      <c r="A19" s="2">
        <v>2</v>
      </c>
      <c r="B19" s="2">
        <v>5</v>
      </c>
      <c r="C19" s="2">
        <v>3</v>
      </c>
      <c r="D19" s="2">
        <v>0.7</v>
      </c>
      <c r="E19" s="2">
        <v>0</v>
      </c>
      <c r="F19" s="2">
        <v>0.4</v>
      </c>
      <c r="G19" s="3">
        <v>0.85299999999999998</v>
      </c>
      <c r="I19" s="2">
        <v>2</v>
      </c>
      <c r="J19" s="2">
        <v>6</v>
      </c>
      <c r="K19" s="2">
        <v>1</v>
      </c>
      <c r="L19" s="2">
        <v>0.7</v>
      </c>
      <c r="M19" s="2">
        <v>0</v>
      </c>
      <c r="N19" s="2">
        <v>0</v>
      </c>
      <c r="O19" s="3">
        <v>0.66300000000000003</v>
      </c>
      <c r="Q19" s="2">
        <v>6</v>
      </c>
      <c r="R19" s="2">
        <v>7</v>
      </c>
      <c r="S19" s="2">
        <v>2</v>
      </c>
      <c r="T19" s="2">
        <v>0</v>
      </c>
      <c r="U19" s="2">
        <v>0.6</v>
      </c>
      <c r="V19" s="2">
        <v>0</v>
      </c>
      <c r="W19" s="3">
        <v>0.27500000000000002</v>
      </c>
      <c r="Y19" s="2">
        <v>6</v>
      </c>
      <c r="Z19" s="2">
        <v>3</v>
      </c>
      <c r="AA19" s="2">
        <v>2</v>
      </c>
      <c r="AB19" s="2">
        <v>0</v>
      </c>
      <c r="AC19" s="2">
        <v>0</v>
      </c>
      <c r="AD19" s="2">
        <v>0.6</v>
      </c>
      <c r="AE19" s="3">
        <v>0.77700000000000002</v>
      </c>
    </row>
    <row r="20" spans="1:31" x14ac:dyDescent="0.25">
      <c r="A20" s="2">
        <v>2</v>
      </c>
      <c r="B20" s="2">
        <v>6</v>
      </c>
      <c r="C20" s="2">
        <v>3</v>
      </c>
      <c r="D20" s="2">
        <v>8.1</v>
      </c>
      <c r="E20" s="2">
        <v>0</v>
      </c>
      <c r="F20" s="2">
        <v>0.4</v>
      </c>
      <c r="G20" s="3">
        <v>0.65700000000000003</v>
      </c>
      <c r="I20" s="2">
        <v>2</v>
      </c>
      <c r="J20" s="2">
        <v>7</v>
      </c>
      <c r="K20" s="2">
        <v>1</v>
      </c>
      <c r="L20" s="2">
        <v>2.6</v>
      </c>
      <c r="M20" s="2">
        <v>0</v>
      </c>
      <c r="N20" s="2">
        <v>0</v>
      </c>
      <c r="O20" s="3">
        <v>0.63300000000000001</v>
      </c>
      <c r="Q20" s="2">
        <v>6</v>
      </c>
      <c r="R20" s="2">
        <v>11</v>
      </c>
      <c r="S20" s="2">
        <v>2</v>
      </c>
      <c r="T20" s="2">
        <v>0</v>
      </c>
      <c r="U20" s="2">
        <v>0.8</v>
      </c>
      <c r="V20" s="2">
        <v>0</v>
      </c>
      <c r="W20" s="3">
        <v>0.192</v>
      </c>
      <c r="Y20" s="2">
        <v>6</v>
      </c>
      <c r="Z20" s="2">
        <v>10</v>
      </c>
      <c r="AA20" s="2">
        <v>2</v>
      </c>
      <c r="AB20" s="2">
        <v>0</v>
      </c>
      <c r="AC20" s="2">
        <v>0</v>
      </c>
      <c r="AD20" s="2">
        <v>0.8</v>
      </c>
      <c r="AE20" s="3">
        <v>0.23499999999999999</v>
      </c>
    </row>
    <row r="21" spans="1:31" x14ac:dyDescent="0.25">
      <c r="A21" s="2">
        <v>2</v>
      </c>
      <c r="B21" s="2">
        <v>7</v>
      </c>
      <c r="C21" s="2">
        <v>3</v>
      </c>
      <c r="D21" s="2">
        <v>0.7</v>
      </c>
      <c r="E21" s="2">
        <v>0</v>
      </c>
      <c r="F21" s="2">
        <v>0.6</v>
      </c>
      <c r="G21" s="3">
        <v>0.64500000000000002</v>
      </c>
      <c r="I21" s="2">
        <v>2</v>
      </c>
      <c r="J21" s="2">
        <v>8</v>
      </c>
      <c r="K21" s="2">
        <v>1</v>
      </c>
      <c r="L21" s="2">
        <v>4.3</v>
      </c>
      <c r="M21" s="2">
        <v>0</v>
      </c>
      <c r="N21" s="2">
        <v>0</v>
      </c>
      <c r="O21" s="3">
        <v>0.59599999999999997</v>
      </c>
      <c r="Q21" s="2">
        <v>7</v>
      </c>
      <c r="R21" s="2">
        <v>4</v>
      </c>
      <c r="S21" s="2">
        <v>2</v>
      </c>
      <c r="T21" s="2">
        <v>0</v>
      </c>
      <c r="U21" s="2">
        <v>0.4</v>
      </c>
      <c r="V21" s="2">
        <v>0</v>
      </c>
      <c r="W21" s="3">
        <v>0.47799999999999998</v>
      </c>
      <c r="Y21" s="2">
        <v>7</v>
      </c>
      <c r="Z21" s="2">
        <v>2</v>
      </c>
      <c r="AA21" s="2">
        <v>2</v>
      </c>
      <c r="AB21" s="2">
        <v>0</v>
      </c>
      <c r="AC21" s="2">
        <v>0</v>
      </c>
      <c r="AD21" s="2">
        <v>0.4</v>
      </c>
      <c r="AE21" s="3">
        <v>1.0640000000000001</v>
      </c>
    </row>
    <row r="22" spans="1:31" x14ac:dyDescent="0.25">
      <c r="A22" s="2">
        <v>2</v>
      </c>
      <c r="B22" s="2">
        <v>8</v>
      </c>
      <c r="C22" s="2">
        <v>3</v>
      </c>
      <c r="D22" s="2">
        <v>8.1</v>
      </c>
      <c r="E22" s="2">
        <v>0</v>
      </c>
      <c r="F22" s="2">
        <v>0.6</v>
      </c>
      <c r="G22" s="3">
        <v>0.503</v>
      </c>
      <c r="I22" s="2">
        <v>2</v>
      </c>
      <c r="J22" s="2">
        <v>9</v>
      </c>
      <c r="K22" s="2">
        <v>1</v>
      </c>
      <c r="L22" s="2">
        <v>8.1</v>
      </c>
      <c r="M22" s="2">
        <v>0</v>
      </c>
      <c r="N22" s="2">
        <v>0</v>
      </c>
      <c r="O22" s="3">
        <v>0.59899999999999998</v>
      </c>
      <c r="Q22" s="2">
        <v>7</v>
      </c>
      <c r="R22" s="2">
        <v>7</v>
      </c>
      <c r="S22" s="2">
        <v>2</v>
      </c>
      <c r="T22" s="2">
        <v>0</v>
      </c>
      <c r="U22" s="2">
        <v>0.6</v>
      </c>
      <c r="V22" s="2">
        <v>0</v>
      </c>
      <c r="W22" s="3">
        <v>0.28199999999999997</v>
      </c>
      <c r="Y22" s="2">
        <v>7</v>
      </c>
      <c r="Z22" s="2">
        <v>3</v>
      </c>
      <c r="AA22" s="2">
        <v>2</v>
      </c>
      <c r="AB22" s="2">
        <v>0</v>
      </c>
      <c r="AC22" s="2">
        <v>0</v>
      </c>
      <c r="AD22" s="2">
        <v>0.6</v>
      </c>
      <c r="AE22" s="3">
        <v>0.86</v>
      </c>
    </row>
    <row r="23" spans="1:31" x14ac:dyDescent="0.25">
      <c r="A23" s="2">
        <v>2</v>
      </c>
      <c r="B23" s="2">
        <v>9</v>
      </c>
      <c r="C23" s="2">
        <v>3</v>
      </c>
      <c r="D23" s="2">
        <v>0.7</v>
      </c>
      <c r="E23" s="2">
        <v>0.4</v>
      </c>
      <c r="F23" s="2">
        <v>0</v>
      </c>
      <c r="G23" s="3">
        <v>0.623</v>
      </c>
      <c r="I23" s="2">
        <v>2</v>
      </c>
      <c r="J23" s="2">
        <v>10</v>
      </c>
      <c r="K23" s="2">
        <v>1</v>
      </c>
      <c r="L23" s="2">
        <v>0.7</v>
      </c>
      <c r="M23" s="2">
        <v>0</v>
      </c>
      <c r="N23" s="2">
        <v>0</v>
      </c>
      <c r="O23" s="3">
        <v>0.67500000000000004</v>
      </c>
      <c r="Q23" s="2">
        <v>7</v>
      </c>
      <c r="R23" s="2">
        <v>11</v>
      </c>
      <c r="S23" s="2">
        <v>2</v>
      </c>
      <c r="T23" s="2">
        <v>0</v>
      </c>
      <c r="U23" s="2">
        <v>0.8</v>
      </c>
      <c r="V23" s="2">
        <v>0</v>
      </c>
      <c r="W23" s="3">
        <v>0.16200000000000001</v>
      </c>
      <c r="Y23" s="2">
        <v>7</v>
      </c>
      <c r="Z23" s="2">
        <v>10</v>
      </c>
      <c r="AA23" s="2">
        <v>2</v>
      </c>
      <c r="AB23" s="2">
        <v>0</v>
      </c>
      <c r="AC23" s="2">
        <v>0</v>
      </c>
      <c r="AD23" s="2">
        <v>0.8</v>
      </c>
      <c r="AE23" s="3">
        <v>0.253</v>
      </c>
    </row>
    <row r="24" spans="1:31" x14ac:dyDescent="0.25">
      <c r="A24" s="2">
        <v>2</v>
      </c>
      <c r="B24" s="2">
        <v>10</v>
      </c>
      <c r="C24" s="2">
        <v>3</v>
      </c>
      <c r="D24" s="2">
        <v>8.1</v>
      </c>
      <c r="E24" s="2">
        <v>0.4</v>
      </c>
      <c r="F24" s="2">
        <v>0</v>
      </c>
      <c r="G24" s="3">
        <v>0.41</v>
      </c>
      <c r="I24" s="2">
        <v>2</v>
      </c>
      <c r="J24" s="2">
        <v>11</v>
      </c>
      <c r="K24" s="2">
        <v>1</v>
      </c>
      <c r="L24" s="2">
        <v>2.6</v>
      </c>
      <c r="M24" s="2">
        <v>0</v>
      </c>
      <c r="N24" s="2">
        <v>0</v>
      </c>
      <c r="O24" s="3">
        <v>0.60899999999999999</v>
      </c>
      <c r="Q24" s="2"/>
      <c r="R24" s="2"/>
      <c r="S24" s="2"/>
      <c r="T24" s="2"/>
      <c r="U24" s="2"/>
      <c r="V24" s="2"/>
      <c r="W24" s="3"/>
      <c r="Y24" s="2"/>
      <c r="Z24" s="2"/>
      <c r="AA24" s="2"/>
      <c r="AB24" s="2"/>
      <c r="AC24" s="2"/>
      <c r="AD24" s="2"/>
      <c r="AE24" s="3"/>
    </row>
    <row r="25" spans="1:31" x14ac:dyDescent="0.25">
      <c r="A25" s="2">
        <v>2</v>
      </c>
      <c r="B25" s="2">
        <v>11</v>
      </c>
      <c r="C25" s="2">
        <v>3</v>
      </c>
      <c r="D25" s="2">
        <v>0.7</v>
      </c>
      <c r="E25" s="2">
        <v>0.4</v>
      </c>
      <c r="F25" s="2">
        <v>0.4</v>
      </c>
      <c r="G25" s="3">
        <v>0.60899999999999999</v>
      </c>
      <c r="I25" s="2">
        <v>2</v>
      </c>
      <c r="J25" s="2">
        <v>12</v>
      </c>
      <c r="K25" s="2">
        <v>1</v>
      </c>
      <c r="L25" s="2">
        <v>4.3</v>
      </c>
      <c r="M25" s="2">
        <v>0</v>
      </c>
      <c r="N25" s="2">
        <v>0</v>
      </c>
      <c r="O25" s="3">
        <v>0.6</v>
      </c>
      <c r="Q25" s="2"/>
      <c r="R25" s="2"/>
      <c r="S25" s="2"/>
      <c r="T25" s="2"/>
      <c r="U25" s="2"/>
      <c r="V25" s="2"/>
      <c r="W25" s="3"/>
      <c r="Y25" s="2"/>
      <c r="Z25" s="2"/>
      <c r="AA25" s="2"/>
      <c r="AB25" s="2"/>
      <c r="AC25" s="2"/>
      <c r="AD25" s="2"/>
      <c r="AE25" s="3"/>
    </row>
    <row r="26" spans="1:31" x14ac:dyDescent="0.25">
      <c r="A26" s="2">
        <v>2</v>
      </c>
      <c r="B26" s="2">
        <v>12</v>
      </c>
      <c r="C26" s="2">
        <v>3</v>
      </c>
      <c r="D26" s="2">
        <v>8.1</v>
      </c>
      <c r="E26" s="2">
        <v>0.4</v>
      </c>
      <c r="F26" s="2">
        <v>0.4</v>
      </c>
      <c r="G26" s="3">
        <v>0.52500000000000002</v>
      </c>
      <c r="I26" s="2">
        <v>2</v>
      </c>
      <c r="J26" s="2">
        <v>13</v>
      </c>
      <c r="K26" s="2">
        <v>1</v>
      </c>
      <c r="L26" s="2">
        <v>8.1</v>
      </c>
      <c r="M26" s="2">
        <v>0</v>
      </c>
      <c r="N26" s="2">
        <v>0</v>
      </c>
      <c r="O26" s="3">
        <v>0.60399999999999998</v>
      </c>
      <c r="Q26" s="2"/>
      <c r="R26" s="2"/>
      <c r="S26" s="2"/>
      <c r="T26" s="2"/>
      <c r="U26" s="2"/>
      <c r="V26" s="2"/>
      <c r="W26" s="3"/>
      <c r="Y26" s="2"/>
      <c r="Z26" s="2"/>
      <c r="AA26" s="2"/>
      <c r="AB26" s="2"/>
      <c r="AC26" s="2"/>
      <c r="AD26" s="2"/>
      <c r="AE26" s="3"/>
    </row>
    <row r="27" spans="1:31" x14ac:dyDescent="0.25">
      <c r="A27" s="2">
        <v>2</v>
      </c>
      <c r="B27" s="2">
        <v>13</v>
      </c>
      <c r="C27" s="2">
        <v>3</v>
      </c>
      <c r="D27" s="2">
        <v>0.7</v>
      </c>
      <c r="E27" s="2">
        <v>0.4</v>
      </c>
      <c r="F27" s="2">
        <v>0.6</v>
      </c>
      <c r="G27" s="3">
        <v>0.34300000000000003</v>
      </c>
      <c r="I27" s="2">
        <v>3</v>
      </c>
      <c r="J27" s="2">
        <v>2</v>
      </c>
      <c r="K27" s="2">
        <v>1</v>
      </c>
      <c r="L27" s="2">
        <v>0.7</v>
      </c>
      <c r="M27" s="2">
        <v>0</v>
      </c>
      <c r="N27" s="2">
        <v>0</v>
      </c>
      <c r="O27" s="3">
        <v>0.754</v>
      </c>
      <c r="Q27" s="2"/>
      <c r="R27" s="2"/>
      <c r="S27" s="2"/>
      <c r="T27" s="2"/>
      <c r="U27" s="2"/>
      <c r="V27" s="2"/>
      <c r="W27" s="3"/>
      <c r="Y27" s="2"/>
      <c r="Z27" s="2"/>
      <c r="AA27" s="2"/>
      <c r="AB27" s="2"/>
      <c r="AC27" s="2"/>
      <c r="AD27" s="2"/>
      <c r="AE27" s="3"/>
    </row>
    <row r="28" spans="1:31" x14ac:dyDescent="0.25">
      <c r="A28" s="2">
        <v>2</v>
      </c>
      <c r="B28" s="2">
        <v>14</v>
      </c>
      <c r="C28" s="2">
        <v>3</v>
      </c>
      <c r="D28" s="2">
        <v>8.1</v>
      </c>
      <c r="E28" s="2">
        <v>0.4</v>
      </c>
      <c r="F28" s="2">
        <v>0.6</v>
      </c>
      <c r="G28" s="3">
        <v>0.35199999999999998</v>
      </c>
      <c r="I28" s="2">
        <v>3</v>
      </c>
      <c r="J28" s="2">
        <v>3</v>
      </c>
      <c r="K28" s="2">
        <v>1</v>
      </c>
      <c r="L28" s="2">
        <v>2.6</v>
      </c>
      <c r="M28" s="2">
        <v>0</v>
      </c>
      <c r="N28" s="2">
        <v>0</v>
      </c>
      <c r="O28" s="3">
        <v>0.72799999999999998</v>
      </c>
      <c r="Q28" s="2"/>
      <c r="R28" s="2"/>
      <c r="S28" s="2"/>
      <c r="T28" s="2"/>
      <c r="U28" s="2"/>
      <c r="V28" s="2"/>
      <c r="W28" s="3"/>
      <c r="Y28" s="2"/>
      <c r="Z28" s="2"/>
      <c r="AA28" s="2"/>
      <c r="AB28" s="2"/>
      <c r="AC28" s="2"/>
      <c r="AD28" s="2"/>
      <c r="AE28" s="3"/>
    </row>
    <row r="29" spans="1:31" x14ac:dyDescent="0.25">
      <c r="A29" s="2">
        <v>2</v>
      </c>
      <c r="B29" s="2">
        <v>15</v>
      </c>
      <c r="C29" s="2">
        <v>3</v>
      </c>
      <c r="D29" s="2">
        <v>0.7</v>
      </c>
      <c r="E29" s="2">
        <v>0.6</v>
      </c>
      <c r="F29" s="2">
        <v>0</v>
      </c>
      <c r="G29" s="3">
        <v>0.498</v>
      </c>
      <c r="I29" s="2">
        <v>3</v>
      </c>
      <c r="J29" s="2">
        <v>4</v>
      </c>
      <c r="K29" s="2">
        <v>1</v>
      </c>
      <c r="L29" s="2">
        <v>4.3</v>
      </c>
      <c r="M29" s="2">
        <v>0</v>
      </c>
      <c r="N29" s="2">
        <v>0</v>
      </c>
      <c r="O29" s="3">
        <v>0.68799999999999994</v>
      </c>
      <c r="Q29" s="2"/>
      <c r="R29" s="2"/>
      <c r="S29" s="2"/>
      <c r="T29" s="2"/>
      <c r="U29" s="2"/>
      <c r="V29" s="2"/>
      <c r="W29" s="3"/>
      <c r="Y29" s="2"/>
      <c r="Z29" s="2"/>
      <c r="AA29" s="2"/>
      <c r="AB29" s="2"/>
      <c r="AC29" s="2"/>
      <c r="AD29" s="2"/>
      <c r="AE29" s="3"/>
    </row>
    <row r="30" spans="1:31" x14ac:dyDescent="0.25">
      <c r="A30" s="2">
        <v>2</v>
      </c>
      <c r="B30" s="2">
        <v>16</v>
      </c>
      <c r="C30" s="2">
        <v>3</v>
      </c>
      <c r="D30" s="2">
        <v>8.1</v>
      </c>
      <c r="E30" s="2">
        <v>0.6</v>
      </c>
      <c r="F30" s="2">
        <v>0</v>
      </c>
      <c r="G30" s="3">
        <v>0.34899999999999998</v>
      </c>
      <c r="I30" s="2">
        <v>3</v>
      </c>
      <c r="J30" s="2">
        <v>5</v>
      </c>
      <c r="K30" s="2">
        <v>1</v>
      </c>
      <c r="L30" s="2">
        <v>8.1</v>
      </c>
      <c r="M30" s="2">
        <v>0</v>
      </c>
      <c r="N30" s="2">
        <v>0</v>
      </c>
      <c r="O30" s="3">
        <v>0.67700000000000005</v>
      </c>
      <c r="Q30" s="2"/>
      <c r="R30" s="2"/>
      <c r="S30" s="2"/>
      <c r="T30" s="2"/>
      <c r="U30" s="2"/>
      <c r="V30" s="2"/>
      <c r="W30" s="3"/>
      <c r="Y30" s="2"/>
      <c r="Z30" s="2"/>
      <c r="AA30" s="2"/>
      <c r="AB30" s="2"/>
      <c r="AC30" s="2"/>
      <c r="AD30" s="2"/>
      <c r="AE30" s="3"/>
    </row>
    <row r="31" spans="1:31" x14ac:dyDescent="0.25">
      <c r="A31" s="2">
        <v>2</v>
      </c>
      <c r="B31" s="2">
        <v>17</v>
      </c>
      <c r="C31" s="2">
        <v>3</v>
      </c>
      <c r="D31" s="2">
        <v>0.7</v>
      </c>
      <c r="E31" s="2">
        <v>0.6</v>
      </c>
      <c r="F31" s="2">
        <v>0.4</v>
      </c>
      <c r="G31" s="3">
        <v>0.35299999999999998</v>
      </c>
      <c r="I31" s="2">
        <v>3</v>
      </c>
      <c r="J31" s="2">
        <v>6</v>
      </c>
      <c r="K31" s="2">
        <v>1</v>
      </c>
      <c r="L31" s="2">
        <v>0.7</v>
      </c>
      <c r="M31" s="2">
        <v>0</v>
      </c>
      <c r="N31" s="2">
        <v>0</v>
      </c>
      <c r="O31" s="3">
        <v>0.77100000000000002</v>
      </c>
      <c r="Q31" s="2"/>
      <c r="R31" s="2"/>
      <c r="S31" s="2"/>
      <c r="T31" s="2"/>
      <c r="U31" s="2"/>
      <c r="V31" s="2"/>
      <c r="W31" s="3"/>
      <c r="Y31" s="2"/>
      <c r="Z31" s="2"/>
      <c r="AA31" s="2"/>
      <c r="AB31" s="2"/>
      <c r="AC31" s="2"/>
      <c r="AD31" s="2"/>
      <c r="AE31" s="3"/>
    </row>
    <row r="32" spans="1:31" x14ac:dyDescent="0.25">
      <c r="A32" s="2">
        <v>2</v>
      </c>
      <c r="B32" s="2">
        <v>18</v>
      </c>
      <c r="C32" s="2">
        <v>3</v>
      </c>
      <c r="D32" s="2">
        <v>8.1</v>
      </c>
      <c r="E32" s="2">
        <v>0.6</v>
      </c>
      <c r="F32" s="2">
        <v>0.4</v>
      </c>
      <c r="G32" s="3">
        <v>0.34100000000000003</v>
      </c>
      <c r="I32" s="2">
        <v>3</v>
      </c>
      <c r="J32" s="2">
        <v>7</v>
      </c>
      <c r="K32" s="2">
        <v>1</v>
      </c>
      <c r="L32" s="2">
        <v>2.6</v>
      </c>
      <c r="M32" s="2">
        <v>0</v>
      </c>
      <c r="N32" s="2">
        <v>0</v>
      </c>
      <c r="O32" s="3">
        <v>0.75800000000000001</v>
      </c>
      <c r="Q32" s="2"/>
      <c r="R32" s="2"/>
      <c r="S32" s="2"/>
      <c r="T32" s="2"/>
      <c r="U32" s="2"/>
      <c r="V32" s="2"/>
      <c r="W32" s="3"/>
      <c r="Y32" s="2"/>
      <c r="Z32" s="2"/>
      <c r="AA32" s="2"/>
      <c r="AB32" s="2"/>
      <c r="AC32" s="2"/>
      <c r="AD32" s="2"/>
      <c r="AE32" s="3"/>
    </row>
    <row r="33" spans="1:31" x14ac:dyDescent="0.25">
      <c r="A33" s="2">
        <v>2</v>
      </c>
      <c r="B33" s="2">
        <v>19</v>
      </c>
      <c r="C33" s="2">
        <v>3</v>
      </c>
      <c r="D33" s="2">
        <v>0.7</v>
      </c>
      <c r="E33" s="2">
        <v>0.6</v>
      </c>
      <c r="F33" s="2">
        <v>0.6</v>
      </c>
      <c r="G33" s="3">
        <v>0.19400000000000001</v>
      </c>
      <c r="I33" s="2">
        <v>3</v>
      </c>
      <c r="J33" s="2">
        <v>8</v>
      </c>
      <c r="K33" s="2">
        <v>1</v>
      </c>
      <c r="L33" s="2">
        <v>4.3</v>
      </c>
      <c r="M33" s="2">
        <v>0</v>
      </c>
      <c r="N33" s="2">
        <v>0</v>
      </c>
      <c r="O33" s="3">
        <v>0.72799999999999998</v>
      </c>
      <c r="Q33" s="2"/>
      <c r="R33" s="2"/>
      <c r="S33" s="2"/>
      <c r="T33" s="2"/>
      <c r="U33" s="2"/>
      <c r="V33" s="2"/>
      <c r="W33" s="3"/>
      <c r="Y33" s="2"/>
      <c r="Z33" s="2"/>
      <c r="AA33" s="2"/>
      <c r="AB33" s="2"/>
      <c r="AC33" s="2"/>
      <c r="AD33" s="2"/>
      <c r="AE33" s="3"/>
    </row>
    <row r="34" spans="1:31" x14ac:dyDescent="0.25">
      <c r="A34" s="2">
        <v>2</v>
      </c>
      <c r="B34" s="2">
        <v>20</v>
      </c>
      <c r="C34" s="2">
        <v>3</v>
      </c>
      <c r="D34" s="2">
        <v>8.1</v>
      </c>
      <c r="E34" s="2">
        <v>0.6</v>
      </c>
      <c r="F34" s="2">
        <v>0.6</v>
      </c>
      <c r="G34" s="3">
        <v>0.249</v>
      </c>
      <c r="I34" s="2">
        <v>3</v>
      </c>
      <c r="J34" s="2">
        <v>9</v>
      </c>
      <c r="K34" s="2">
        <v>1</v>
      </c>
      <c r="L34" s="2">
        <v>8.1</v>
      </c>
      <c r="M34" s="2">
        <v>0</v>
      </c>
      <c r="N34" s="2">
        <v>0</v>
      </c>
      <c r="O34" s="3">
        <v>0.70899999999999996</v>
      </c>
      <c r="Q34" s="2"/>
      <c r="R34" s="2"/>
      <c r="S34" s="2"/>
      <c r="T34" s="2"/>
      <c r="U34" s="2"/>
      <c r="V34" s="2"/>
      <c r="W34" s="3"/>
      <c r="Y34" s="2"/>
      <c r="Z34" s="2"/>
      <c r="AA34" s="2"/>
      <c r="AB34" s="2"/>
      <c r="AC34" s="2"/>
      <c r="AD34" s="2"/>
      <c r="AE34" s="3"/>
    </row>
    <row r="35" spans="1:31" x14ac:dyDescent="0.25">
      <c r="A35" s="2">
        <v>3</v>
      </c>
      <c r="B35" s="2">
        <v>5</v>
      </c>
      <c r="C35" s="2">
        <v>3</v>
      </c>
      <c r="D35" s="2">
        <v>0.7</v>
      </c>
      <c r="E35" s="2">
        <v>0</v>
      </c>
      <c r="F35" s="2">
        <v>0.4</v>
      </c>
      <c r="G35" s="3">
        <v>0.78400000000000003</v>
      </c>
      <c r="I35" s="2">
        <v>3</v>
      </c>
      <c r="J35" s="2">
        <v>10</v>
      </c>
      <c r="K35" s="2">
        <v>1</v>
      </c>
      <c r="L35" s="2">
        <v>0.7</v>
      </c>
      <c r="M35" s="2">
        <v>0</v>
      </c>
      <c r="N35" s="2">
        <v>0</v>
      </c>
      <c r="O35" s="3">
        <v>0.76600000000000001</v>
      </c>
      <c r="Q35" s="2"/>
      <c r="R35" s="2"/>
      <c r="S35" s="2"/>
      <c r="T35" s="2"/>
      <c r="U35" s="2"/>
      <c r="V35" s="2"/>
      <c r="W35" s="3"/>
      <c r="Y35" s="2"/>
      <c r="Z35" s="2"/>
      <c r="AA35" s="2"/>
      <c r="AB35" s="2"/>
      <c r="AC35" s="2"/>
      <c r="AD35" s="2"/>
      <c r="AE35" s="3"/>
    </row>
    <row r="36" spans="1:31" x14ac:dyDescent="0.25">
      <c r="A36" s="2">
        <v>3</v>
      </c>
      <c r="B36" s="2">
        <v>6</v>
      </c>
      <c r="C36" s="2">
        <v>3</v>
      </c>
      <c r="D36" s="2">
        <v>8.1</v>
      </c>
      <c r="E36" s="2">
        <v>0</v>
      </c>
      <c r="F36" s="2">
        <v>0.4</v>
      </c>
      <c r="G36" s="3">
        <v>0.66400000000000003</v>
      </c>
      <c r="I36" s="2">
        <v>3</v>
      </c>
      <c r="J36" s="2">
        <v>11</v>
      </c>
      <c r="K36" s="2">
        <v>1</v>
      </c>
      <c r="L36" s="2">
        <v>2.6</v>
      </c>
      <c r="M36" s="2">
        <v>0</v>
      </c>
      <c r="N36" s="2">
        <v>0</v>
      </c>
      <c r="O36" s="3">
        <v>0.751</v>
      </c>
      <c r="Q36" s="2"/>
      <c r="R36" s="2"/>
      <c r="S36" s="2"/>
      <c r="T36" s="2"/>
      <c r="U36" s="2"/>
      <c r="V36" s="2"/>
      <c r="W36" s="3"/>
      <c r="Y36" s="2"/>
      <c r="Z36" s="2"/>
      <c r="AA36" s="2"/>
      <c r="AB36" s="2"/>
      <c r="AC36" s="2"/>
      <c r="AD36" s="2"/>
      <c r="AE36" s="3"/>
    </row>
    <row r="37" spans="1:31" x14ac:dyDescent="0.25">
      <c r="A37" s="2">
        <v>3</v>
      </c>
      <c r="B37" s="2">
        <v>7</v>
      </c>
      <c r="C37" s="2">
        <v>3</v>
      </c>
      <c r="D37" s="2">
        <v>0.7</v>
      </c>
      <c r="E37" s="2">
        <v>0</v>
      </c>
      <c r="F37" s="2">
        <v>0.6</v>
      </c>
      <c r="G37" s="3">
        <v>0.46100000000000002</v>
      </c>
      <c r="I37" s="2">
        <v>3</v>
      </c>
      <c r="J37" s="2">
        <v>12</v>
      </c>
      <c r="K37" s="2">
        <v>1</v>
      </c>
      <c r="L37" s="2">
        <v>4.3</v>
      </c>
      <c r="M37" s="2">
        <v>0</v>
      </c>
      <c r="N37" s="2">
        <v>0</v>
      </c>
      <c r="O37" s="3">
        <v>0.73</v>
      </c>
      <c r="Q37" s="2"/>
      <c r="R37" s="2"/>
      <c r="S37" s="2"/>
      <c r="T37" s="2"/>
      <c r="U37" s="2"/>
      <c r="V37" s="2"/>
      <c r="W37" s="3"/>
      <c r="Y37" s="2"/>
      <c r="Z37" s="2"/>
      <c r="AA37" s="2"/>
      <c r="AB37" s="2"/>
      <c r="AC37" s="2"/>
      <c r="AD37" s="2"/>
      <c r="AE37" s="3"/>
    </row>
    <row r="38" spans="1:31" x14ac:dyDescent="0.25">
      <c r="A38" s="2">
        <v>3</v>
      </c>
      <c r="B38" s="2">
        <v>8</v>
      </c>
      <c r="C38" s="2">
        <v>3</v>
      </c>
      <c r="D38" s="2">
        <v>8.1</v>
      </c>
      <c r="E38" s="2">
        <v>0</v>
      </c>
      <c r="F38" s="2">
        <v>0.6</v>
      </c>
      <c r="G38" s="3">
        <v>0.43</v>
      </c>
      <c r="I38" s="2">
        <v>3</v>
      </c>
      <c r="J38" s="2">
        <v>13</v>
      </c>
      <c r="K38" s="2">
        <v>1</v>
      </c>
      <c r="L38" s="2">
        <v>8.1</v>
      </c>
      <c r="M38" s="2">
        <v>0</v>
      </c>
      <c r="N38" s="2">
        <v>0</v>
      </c>
      <c r="O38" s="3">
        <v>0.71299999999999997</v>
      </c>
      <c r="Q38" s="2"/>
      <c r="R38" s="2"/>
      <c r="S38" s="2"/>
      <c r="T38" s="2"/>
      <c r="U38" s="2"/>
      <c r="V38" s="2"/>
      <c r="W38" s="3"/>
      <c r="Y38" s="2"/>
      <c r="Z38" s="2"/>
      <c r="AA38" s="2"/>
      <c r="AB38" s="2"/>
      <c r="AC38" s="2"/>
      <c r="AD38" s="2"/>
      <c r="AE38" s="3"/>
    </row>
    <row r="39" spans="1:31" x14ac:dyDescent="0.25">
      <c r="A39" s="2">
        <v>3</v>
      </c>
      <c r="B39" s="2">
        <v>9</v>
      </c>
      <c r="C39" s="2">
        <v>3</v>
      </c>
      <c r="D39" s="2">
        <v>0.7</v>
      </c>
      <c r="E39" s="2">
        <v>0.4</v>
      </c>
      <c r="F39" s="2">
        <v>0</v>
      </c>
      <c r="G39" s="3">
        <v>0.70099999999999996</v>
      </c>
      <c r="I39" s="2">
        <v>4</v>
      </c>
      <c r="J39" s="2">
        <v>2</v>
      </c>
      <c r="K39" s="2">
        <v>1</v>
      </c>
      <c r="L39" s="2">
        <v>0.7</v>
      </c>
      <c r="M39" s="2">
        <v>0</v>
      </c>
      <c r="N39" s="2">
        <v>0</v>
      </c>
      <c r="O39" s="3">
        <v>0.72099999999999997</v>
      </c>
      <c r="Q39" s="2"/>
      <c r="R39" s="2"/>
      <c r="S39" s="2"/>
      <c r="T39" s="2"/>
      <c r="U39" s="2"/>
      <c r="V39" s="2"/>
      <c r="W39" s="3"/>
      <c r="Y39" s="2"/>
      <c r="Z39" s="2"/>
      <c r="AA39" s="2"/>
      <c r="AB39" s="2"/>
      <c r="AC39" s="2"/>
      <c r="AD39" s="2"/>
      <c r="AE39" s="3"/>
    </row>
    <row r="40" spans="1:31" x14ac:dyDescent="0.25">
      <c r="A40" s="2">
        <v>3</v>
      </c>
      <c r="B40" s="2">
        <v>10</v>
      </c>
      <c r="C40" s="2">
        <v>3</v>
      </c>
      <c r="D40" s="2">
        <v>8.1</v>
      </c>
      <c r="E40" s="2">
        <v>0.4</v>
      </c>
      <c r="F40" s="2">
        <v>0</v>
      </c>
      <c r="G40" s="3">
        <v>0.50800000000000001</v>
      </c>
      <c r="I40" s="2">
        <v>4</v>
      </c>
      <c r="J40" s="2">
        <v>3</v>
      </c>
      <c r="K40" s="2">
        <v>1</v>
      </c>
      <c r="L40" s="2">
        <v>2.6</v>
      </c>
      <c r="M40" s="2">
        <v>0</v>
      </c>
      <c r="N40" s="2">
        <v>0</v>
      </c>
      <c r="O40" s="3">
        <v>0.65600000000000003</v>
      </c>
      <c r="Q40" s="2"/>
      <c r="R40" s="2"/>
      <c r="S40" s="2"/>
      <c r="T40" s="2"/>
      <c r="U40" s="2"/>
      <c r="V40" s="2"/>
      <c r="W40" s="3"/>
      <c r="Y40" s="2"/>
      <c r="Z40" s="2"/>
      <c r="AA40" s="2"/>
      <c r="AB40" s="2"/>
      <c r="AC40" s="2"/>
      <c r="AD40" s="2"/>
      <c r="AE40" s="3"/>
    </row>
    <row r="41" spans="1:31" x14ac:dyDescent="0.25">
      <c r="A41" s="2">
        <v>3</v>
      </c>
      <c r="B41" s="2">
        <v>11</v>
      </c>
      <c r="C41" s="2">
        <v>3</v>
      </c>
      <c r="D41" s="2">
        <v>0.7</v>
      </c>
      <c r="E41" s="2">
        <v>0.4</v>
      </c>
      <c r="F41" s="2">
        <v>0.4</v>
      </c>
      <c r="G41" s="3">
        <v>0.437</v>
      </c>
      <c r="I41" s="2">
        <v>4</v>
      </c>
      <c r="J41" s="2">
        <v>4</v>
      </c>
      <c r="K41" s="2">
        <v>1</v>
      </c>
      <c r="L41" s="2">
        <v>4.3</v>
      </c>
      <c r="M41" s="2">
        <v>0</v>
      </c>
      <c r="N41" s="2">
        <v>0</v>
      </c>
      <c r="O41" s="3">
        <v>0.624</v>
      </c>
      <c r="Q41" s="2"/>
      <c r="R41" s="2"/>
      <c r="S41" s="2"/>
      <c r="T41" s="2"/>
      <c r="U41" s="2"/>
      <c r="V41" s="2"/>
      <c r="W41" s="3"/>
      <c r="Y41" s="2"/>
      <c r="Z41" s="2"/>
      <c r="AA41" s="2"/>
      <c r="AB41" s="2"/>
      <c r="AC41" s="2"/>
      <c r="AD41" s="2"/>
      <c r="AE41" s="3"/>
    </row>
    <row r="42" spans="1:31" x14ac:dyDescent="0.25">
      <c r="A42" s="2">
        <v>3</v>
      </c>
      <c r="B42" s="2">
        <v>12</v>
      </c>
      <c r="C42" s="2">
        <v>3</v>
      </c>
      <c r="D42" s="2">
        <v>8.1</v>
      </c>
      <c r="E42" s="2">
        <v>0.4</v>
      </c>
      <c r="F42" s="2">
        <v>0.4</v>
      </c>
      <c r="G42" s="3">
        <v>0.30299999999999999</v>
      </c>
      <c r="I42" s="2">
        <v>4</v>
      </c>
      <c r="J42" s="2">
        <v>5</v>
      </c>
      <c r="K42" s="2">
        <v>1</v>
      </c>
      <c r="L42" s="2">
        <v>8.1</v>
      </c>
      <c r="M42" s="2">
        <v>0</v>
      </c>
      <c r="N42" s="2">
        <v>0</v>
      </c>
      <c r="O42" s="3">
        <v>0.624</v>
      </c>
      <c r="Q42" s="2"/>
      <c r="R42" s="2"/>
      <c r="S42" s="2"/>
      <c r="T42" s="2"/>
      <c r="U42" s="2"/>
      <c r="V42" s="2"/>
      <c r="W42" s="3"/>
      <c r="Y42" s="2"/>
      <c r="Z42" s="2"/>
      <c r="AA42" s="2"/>
      <c r="AB42" s="2"/>
      <c r="AC42" s="2"/>
      <c r="AD42" s="2"/>
      <c r="AE42" s="3"/>
    </row>
    <row r="43" spans="1:31" x14ac:dyDescent="0.25">
      <c r="A43" s="2">
        <v>3</v>
      </c>
      <c r="B43" s="2">
        <v>13</v>
      </c>
      <c r="C43" s="2">
        <v>3</v>
      </c>
      <c r="D43" s="2">
        <v>0.7</v>
      </c>
      <c r="E43" s="2">
        <v>0.4</v>
      </c>
      <c r="F43" s="2">
        <v>0.6</v>
      </c>
      <c r="G43" s="3">
        <v>0.19</v>
      </c>
      <c r="I43" s="2">
        <v>4</v>
      </c>
      <c r="J43" s="2">
        <v>6</v>
      </c>
      <c r="K43" s="2">
        <v>1</v>
      </c>
      <c r="L43" s="2">
        <v>0.7</v>
      </c>
      <c r="M43" s="2">
        <v>0</v>
      </c>
      <c r="N43" s="2">
        <v>0</v>
      </c>
      <c r="O43" s="3">
        <v>0.76200000000000001</v>
      </c>
      <c r="Q43" s="2"/>
      <c r="R43" s="2"/>
      <c r="S43" s="2"/>
      <c r="T43" s="2"/>
      <c r="U43" s="2"/>
      <c r="V43" s="2"/>
      <c r="W43" s="3"/>
      <c r="Y43" s="2"/>
      <c r="Z43" s="2"/>
      <c r="AA43" s="2"/>
      <c r="AB43" s="2"/>
      <c r="AC43" s="2"/>
      <c r="AD43" s="2"/>
      <c r="AE43" s="3"/>
    </row>
    <row r="44" spans="1:31" x14ac:dyDescent="0.25">
      <c r="A44" s="2">
        <v>3</v>
      </c>
      <c r="B44" s="2">
        <v>14</v>
      </c>
      <c r="C44" s="2">
        <v>3</v>
      </c>
      <c r="D44" s="2">
        <v>8.1</v>
      </c>
      <c r="E44" s="2">
        <v>0.4</v>
      </c>
      <c r="F44" s="2">
        <v>0.6</v>
      </c>
      <c r="G44" s="3">
        <v>0.14199999999999999</v>
      </c>
      <c r="I44" s="2">
        <v>4</v>
      </c>
      <c r="J44" s="2">
        <v>7</v>
      </c>
      <c r="K44" s="2">
        <v>1</v>
      </c>
      <c r="L44" s="2">
        <v>2.6</v>
      </c>
      <c r="M44" s="2">
        <v>0</v>
      </c>
      <c r="N44" s="2">
        <v>0</v>
      </c>
      <c r="O44" s="3">
        <v>0.73</v>
      </c>
      <c r="Q44" s="2"/>
      <c r="R44" s="2"/>
      <c r="S44" s="2"/>
      <c r="T44" s="2"/>
      <c r="U44" s="2"/>
      <c r="V44" s="2"/>
      <c r="W44" s="3"/>
      <c r="Y44" s="2"/>
      <c r="Z44" s="2"/>
      <c r="AA44" s="2"/>
      <c r="AB44" s="2"/>
      <c r="AC44" s="2"/>
      <c r="AD44" s="2"/>
      <c r="AE44" s="3"/>
    </row>
    <row r="45" spans="1:31" x14ac:dyDescent="0.25">
      <c r="A45" s="2">
        <v>3</v>
      </c>
      <c r="B45" s="2">
        <v>15</v>
      </c>
      <c r="C45" s="2">
        <v>3</v>
      </c>
      <c r="D45" s="2">
        <v>0.7</v>
      </c>
      <c r="E45" s="2">
        <v>0.6</v>
      </c>
      <c r="F45" s="2">
        <v>0</v>
      </c>
      <c r="G45" s="3">
        <v>0.45900000000000002</v>
      </c>
      <c r="I45" s="2">
        <v>4</v>
      </c>
      <c r="J45" s="2">
        <v>8</v>
      </c>
      <c r="K45" s="2">
        <v>1</v>
      </c>
      <c r="L45" s="2">
        <v>4.3</v>
      </c>
      <c r="M45" s="2">
        <v>0</v>
      </c>
      <c r="N45" s="2">
        <v>0</v>
      </c>
      <c r="O45" s="3">
        <v>0.71299999999999997</v>
      </c>
      <c r="Q45" s="2"/>
      <c r="R45" s="2"/>
      <c r="S45" s="2"/>
      <c r="T45" s="2"/>
      <c r="U45" s="2"/>
      <c r="V45" s="2"/>
      <c r="W45" s="3"/>
      <c r="Y45" s="2"/>
      <c r="Z45" s="2"/>
      <c r="AA45" s="2"/>
      <c r="AB45" s="2"/>
      <c r="AC45" s="2"/>
      <c r="AD45" s="2"/>
      <c r="AE45" s="3"/>
    </row>
    <row r="46" spans="1:31" x14ac:dyDescent="0.25">
      <c r="A46" s="2">
        <v>3</v>
      </c>
      <c r="B46" s="2">
        <v>16</v>
      </c>
      <c r="C46" s="2">
        <v>3</v>
      </c>
      <c r="D46" s="2">
        <v>8.1</v>
      </c>
      <c r="E46" s="2">
        <v>0.6</v>
      </c>
      <c r="F46" s="2">
        <v>0</v>
      </c>
      <c r="G46" s="3">
        <v>0.36899999999999999</v>
      </c>
      <c r="I46" s="2">
        <v>4</v>
      </c>
      <c r="J46" s="2">
        <v>9</v>
      </c>
      <c r="K46" s="2">
        <v>1</v>
      </c>
      <c r="L46" s="2">
        <v>8.1</v>
      </c>
      <c r="M46" s="2">
        <v>0</v>
      </c>
      <c r="N46" s="2">
        <v>0</v>
      </c>
      <c r="O46" s="3">
        <v>0.69099999999999995</v>
      </c>
      <c r="Q46" s="2"/>
      <c r="R46" s="2"/>
      <c r="S46" s="2"/>
      <c r="T46" s="2"/>
      <c r="U46" s="2"/>
      <c r="V46" s="2"/>
      <c r="W46" s="3"/>
      <c r="Y46" s="2"/>
      <c r="Z46" s="2"/>
      <c r="AA46" s="2"/>
      <c r="AB46" s="2"/>
      <c r="AC46" s="2"/>
      <c r="AD46" s="2"/>
      <c r="AE46" s="3"/>
    </row>
    <row r="47" spans="1:31" x14ac:dyDescent="0.25">
      <c r="A47" s="2">
        <v>3</v>
      </c>
      <c r="B47" s="2">
        <v>17</v>
      </c>
      <c r="C47" s="2">
        <v>3</v>
      </c>
      <c r="D47" s="2">
        <v>0.7</v>
      </c>
      <c r="E47" s="2">
        <v>0.6</v>
      </c>
      <c r="F47" s="2">
        <v>0.4</v>
      </c>
      <c r="G47" s="3">
        <v>0.248</v>
      </c>
      <c r="I47" s="2">
        <v>4</v>
      </c>
      <c r="J47" s="2">
        <v>10</v>
      </c>
      <c r="K47" s="2">
        <v>1</v>
      </c>
      <c r="L47" s="2">
        <v>0.7</v>
      </c>
      <c r="M47" s="2">
        <v>0</v>
      </c>
      <c r="N47" s="2">
        <v>0</v>
      </c>
      <c r="O47" s="3">
        <v>0.76600000000000001</v>
      </c>
      <c r="Q47" s="2"/>
      <c r="R47" s="2"/>
      <c r="S47" s="2"/>
      <c r="T47" s="2"/>
      <c r="U47" s="2"/>
      <c r="V47" s="2"/>
      <c r="W47" s="3"/>
      <c r="Y47" s="2"/>
      <c r="Z47" s="2"/>
      <c r="AA47" s="2"/>
      <c r="AB47" s="2"/>
      <c r="AC47" s="2"/>
      <c r="AD47" s="2"/>
      <c r="AE47" s="3"/>
    </row>
    <row r="48" spans="1:31" x14ac:dyDescent="0.25">
      <c r="A48" s="2">
        <v>3</v>
      </c>
      <c r="B48" s="2">
        <v>18</v>
      </c>
      <c r="C48" s="2">
        <v>3</v>
      </c>
      <c r="D48" s="2">
        <v>8.1</v>
      </c>
      <c r="E48" s="2">
        <v>0.6</v>
      </c>
      <c r="F48" s="2">
        <v>0.4</v>
      </c>
      <c r="G48" s="3">
        <v>0.14599999999999999</v>
      </c>
      <c r="I48" s="2">
        <v>4</v>
      </c>
      <c r="J48" s="2">
        <v>11</v>
      </c>
      <c r="K48" s="2">
        <v>1</v>
      </c>
      <c r="L48" s="2">
        <v>2.6</v>
      </c>
      <c r="M48" s="2">
        <v>0</v>
      </c>
      <c r="N48" s="2">
        <v>0</v>
      </c>
      <c r="O48" s="3">
        <v>0.70599999999999996</v>
      </c>
      <c r="Q48" s="2"/>
      <c r="R48" s="2"/>
      <c r="S48" s="2"/>
      <c r="T48" s="2"/>
      <c r="U48" s="2"/>
      <c r="V48" s="2"/>
      <c r="W48" s="3"/>
      <c r="Y48" s="2"/>
      <c r="Z48" s="2"/>
      <c r="AA48" s="2"/>
      <c r="AB48" s="2"/>
      <c r="AC48" s="2"/>
      <c r="AD48" s="2"/>
      <c r="AE48" s="3"/>
    </row>
    <row r="49" spans="1:31" x14ac:dyDescent="0.25">
      <c r="A49" s="2">
        <v>3</v>
      </c>
      <c r="B49" s="2">
        <v>19</v>
      </c>
      <c r="C49" s="2">
        <v>3</v>
      </c>
      <c r="D49" s="2">
        <v>0.7</v>
      </c>
      <c r="E49" s="2">
        <v>0.6</v>
      </c>
      <c r="F49" s="2">
        <v>0.6</v>
      </c>
      <c r="G49" s="3">
        <v>0.104</v>
      </c>
      <c r="I49" s="2">
        <v>4</v>
      </c>
      <c r="J49" s="2">
        <v>12</v>
      </c>
      <c r="K49" s="2">
        <v>1</v>
      </c>
      <c r="L49" s="2">
        <v>4.3</v>
      </c>
      <c r="M49" s="2">
        <v>0</v>
      </c>
      <c r="N49" s="2">
        <v>0</v>
      </c>
      <c r="O49" s="3">
        <v>0.67800000000000005</v>
      </c>
      <c r="Q49" s="2"/>
      <c r="R49" s="2"/>
      <c r="S49" s="2"/>
      <c r="T49" s="2"/>
      <c r="U49" s="2"/>
      <c r="V49" s="2"/>
      <c r="W49" s="3"/>
      <c r="Y49" s="2"/>
      <c r="Z49" s="2"/>
      <c r="AA49" s="2"/>
      <c r="AB49" s="2"/>
      <c r="AC49" s="2"/>
      <c r="AD49" s="2"/>
      <c r="AE49" s="3"/>
    </row>
    <row r="50" spans="1:31" x14ac:dyDescent="0.25">
      <c r="A50" s="2">
        <v>3</v>
      </c>
      <c r="B50" s="2">
        <v>20</v>
      </c>
      <c r="C50" s="2">
        <v>3</v>
      </c>
      <c r="D50" s="2">
        <v>8.1</v>
      </c>
      <c r="E50" s="2">
        <v>0.6</v>
      </c>
      <c r="F50" s="2">
        <v>0.6</v>
      </c>
      <c r="G50" s="3">
        <v>6.3E-2</v>
      </c>
      <c r="I50" s="2">
        <v>4</v>
      </c>
      <c r="J50" s="2">
        <v>13</v>
      </c>
      <c r="K50" s="2">
        <v>1</v>
      </c>
      <c r="L50" s="2">
        <v>8.1</v>
      </c>
      <c r="M50" s="2">
        <v>0</v>
      </c>
      <c r="N50" s="2">
        <v>0</v>
      </c>
      <c r="O50" s="3">
        <v>0.63400000000000001</v>
      </c>
      <c r="Q50" s="2"/>
      <c r="R50" s="2"/>
      <c r="S50" s="2"/>
      <c r="T50" s="2"/>
      <c r="U50" s="2"/>
      <c r="V50" s="2"/>
      <c r="W50" s="3"/>
      <c r="Y50" s="2"/>
      <c r="Z50" s="2"/>
      <c r="AA50" s="2"/>
      <c r="AB50" s="2"/>
      <c r="AC50" s="2"/>
      <c r="AD50" s="2"/>
      <c r="AE50" s="3"/>
    </row>
    <row r="51" spans="1:31" x14ac:dyDescent="0.25">
      <c r="A51" s="2">
        <v>4</v>
      </c>
      <c r="B51" s="2">
        <v>5</v>
      </c>
      <c r="C51" s="2">
        <v>3</v>
      </c>
      <c r="D51" s="2">
        <v>0.7</v>
      </c>
      <c r="E51" s="2">
        <v>0</v>
      </c>
      <c r="F51" s="2">
        <v>0.4</v>
      </c>
      <c r="G51" s="3">
        <v>0.89</v>
      </c>
      <c r="I51" s="2">
        <v>5</v>
      </c>
      <c r="J51" s="2">
        <v>2</v>
      </c>
      <c r="K51" s="2">
        <v>1</v>
      </c>
      <c r="L51" s="2">
        <v>0.7</v>
      </c>
      <c r="M51" s="2">
        <v>0</v>
      </c>
      <c r="N51" s="2">
        <v>0</v>
      </c>
      <c r="O51" s="3">
        <v>0.72199999999999998</v>
      </c>
      <c r="Q51" s="2"/>
      <c r="R51" s="2"/>
      <c r="S51" s="2"/>
      <c r="T51" s="2"/>
      <c r="U51" s="2"/>
      <c r="V51" s="2"/>
      <c r="W51" s="3"/>
      <c r="Y51" s="2"/>
      <c r="Z51" s="2"/>
      <c r="AA51" s="2"/>
      <c r="AB51" s="2"/>
      <c r="AC51" s="2"/>
      <c r="AD51" s="2"/>
      <c r="AE51" s="3"/>
    </row>
    <row r="52" spans="1:31" x14ac:dyDescent="0.25">
      <c r="A52" s="2">
        <v>4</v>
      </c>
      <c r="B52" s="2">
        <v>6</v>
      </c>
      <c r="C52" s="2">
        <v>3</v>
      </c>
      <c r="D52" s="2">
        <v>8.1</v>
      </c>
      <c r="E52" s="2">
        <v>0</v>
      </c>
      <c r="F52" s="2">
        <v>0.4</v>
      </c>
      <c r="G52" s="3">
        <v>0.48899999999999999</v>
      </c>
      <c r="I52" s="2">
        <v>5</v>
      </c>
      <c r="J52" s="2">
        <v>3</v>
      </c>
      <c r="K52" s="2">
        <v>1</v>
      </c>
      <c r="L52" s="2">
        <v>2.6</v>
      </c>
      <c r="M52" s="2">
        <v>0</v>
      </c>
      <c r="N52" s="2">
        <v>0</v>
      </c>
      <c r="O52" s="3">
        <v>0.68200000000000005</v>
      </c>
      <c r="Q52" s="2"/>
      <c r="R52" s="2"/>
      <c r="S52" s="2"/>
      <c r="T52" s="2"/>
      <c r="U52" s="2"/>
      <c r="V52" s="2"/>
      <c r="W52" s="3"/>
      <c r="Y52" s="2"/>
      <c r="Z52" s="2"/>
      <c r="AA52" s="2"/>
      <c r="AB52" s="2"/>
      <c r="AC52" s="2"/>
      <c r="AD52" s="2"/>
      <c r="AE52" s="3"/>
    </row>
    <row r="53" spans="1:31" x14ac:dyDescent="0.25">
      <c r="A53" s="2">
        <v>4</v>
      </c>
      <c r="B53" s="2">
        <v>7</v>
      </c>
      <c r="C53" s="2">
        <v>3</v>
      </c>
      <c r="D53" s="2">
        <v>0.7</v>
      </c>
      <c r="E53" s="2">
        <v>0</v>
      </c>
      <c r="F53" s="2">
        <v>0.6</v>
      </c>
      <c r="G53" s="3">
        <v>0.73399999999999999</v>
      </c>
      <c r="I53" s="2">
        <v>5</v>
      </c>
      <c r="J53" s="2">
        <v>4</v>
      </c>
      <c r="K53" s="2">
        <v>1</v>
      </c>
      <c r="L53" s="2">
        <v>4.3</v>
      </c>
      <c r="M53" s="2">
        <v>0</v>
      </c>
      <c r="N53" s="2">
        <v>0</v>
      </c>
      <c r="O53" s="3">
        <v>0.64800000000000002</v>
      </c>
      <c r="Q53" s="2"/>
      <c r="R53" s="2"/>
      <c r="S53" s="2"/>
      <c r="T53" s="2"/>
      <c r="U53" s="2"/>
      <c r="V53" s="2"/>
      <c r="W53" s="3"/>
      <c r="Y53" s="2"/>
      <c r="Z53" s="2"/>
      <c r="AA53" s="2"/>
      <c r="AB53" s="2"/>
      <c r="AC53" s="2"/>
      <c r="AD53" s="2"/>
      <c r="AE53" s="3"/>
    </row>
    <row r="54" spans="1:31" x14ac:dyDescent="0.25">
      <c r="A54" s="2">
        <v>4</v>
      </c>
      <c r="B54" s="2">
        <v>8</v>
      </c>
      <c r="C54" s="2">
        <v>3</v>
      </c>
      <c r="D54" s="2">
        <v>8.1</v>
      </c>
      <c r="E54" s="2">
        <v>0</v>
      </c>
      <c r="F54" s="2">
        <v>0.6</v>
      </c>
      <c r="G54" s="3">
        <v>0.434</v>
      </c>
      <c r="I54" s="2">
        <v>5</v>
      </c>
      <c r="J54" s="2">
        <v>5</v>
      </c>
      <c r="K54" s="2">
        <v>1</v>
      </c>
      <c r="L54" s="2">
        <v>8.1</v>
      </c>
      <c r="M54" s="2">
        <v>0</v>
      </c>
      <c r="N54" s="2">
        <v>0</v>
      </c>
      <c r="O54" s="3">
        <v>0.62</v>
      </c>
      <c r="Q54" s="2"/>
      <c r="R54" s="2"/>
      <c r="S54" s="2"/>
      <c r="T54" s="2"/>
      <c r="U54" s="2"/>
      <c r="V54" s="2"/>
      <c r="W54" s="3"/>
      <c r="Y54" s="2"/>
      <c r="Z54" s="2"/>
      <c r="AA54" s="2"/>
      <c r="AB54" s="2"/>
      <c r="AC54" s="2"/>
      <c r="AD54" s="2"/>
      <c r="AE54" s="3"/>
    </row>
    <row r="55" spans="1:31" x14ac:dyDescent="0.25">
      <c r="A55" s="2">
        <v>4</v>
      </c>
      <c r="B55" s="2">
        <v>9</v>
      </c>
      <c r="C55" s="2">
        <v>3</v>
      </c>
      <c r="D55" s="2">
        <v>0.7</v>
      </c>
      <c r="E55" s="2">
        <v>0.4</v>
      </c>
      <c r="F55" s="2">
        <v>0</v>
      </c>
      <c r="G55" s="3">
        <v>0.55800000000000005</v>
      </c>
      <c r="I55" s="2">
        <v>5</v>
      </c>
      <c r="J55" s="2">
        <v>6</v>
      </c>
      <c r="K55" s="2">
        <v>1</v>
      </c>
      <c r="L55" s="2">
        <v>0.7</v>
      </c>
      <c r="M55" s="2">
        <v>0</v>
      </c>
      <c r="N55" s="2">
        <v>0</v>
      </c>
      <c r="O55" s="3">
        <v>0.72699999999999998</v>
      </c>
      <c r="Q55" s="2"/>
      <c r="R55" s="2"/>
      <c r="S55" s="2"/>
      <c r="T55" s="2"/>
      <c r="U55" s="2"/>
      <c r="V55" s="2"/>
      <c r="W55" s="3"/>
      <c r="Y55" s="2"/>
      <c r="Z55" s="2"/>
      <c r="AA55" s="2"/>
      <c r="AB55" s="2"/>
      <c r="AC55" s="2"/>
      <c r="AD55" s="2"/>
      <c r="AE55" s="3"/>
    </row>
    <row r="56" spans="1:31" x14ac:dyDescent="0.25">
      <c r="A56" s="2">
        <v>4</v>
      </c>
      <c r="B56" s="2">
        <v>10</v>
      </c>
      <c r="C56" s="2">
        <v>3</v>
      </c>
      <c r="D56" s="2">
        <v>8.1</v>
      </c>
      <c r="E56" s="2">
        <v>0.4</v>
      </c>
      <c r="F56" s="2">
        <v>0</v>
      </c>
      <c r="G56" s="3">
        <v>0.371</v>
      </c>
      <c r="I56" s="2">
        <v>5</v>
      </c>
      <c r="J56" s="2">
        <v>7</v>
      </c>
      <c r="K56" s="2">
        <v>1</v>
      </c>
      <c r="L56" s="2">
        <v>2.6</v>
      </c>
      <c r="M56" s="2">
        <v>0</v>
      </c>
      <c r="N56" s="2">
        <v>0</v>
      </c>
      <c r="O56" s="3">
        <v>0.67600000000000005</v>
      </c>
      <c r="Q56" s="2"/>
      <c r="R56" s="2"/>
      <c r="S56" s="2"/>
      <c r="T56" s="2"/>
      <c r="U56" s="2"/>
      <c r="V56" s="2"/>
      <c r="W56" s="3"/>
      <c r="Y56" s="2"/>
      <c r="Z56" s="2"/>
      <c r="AA56" s="2"/>
      <c r="AB56" s="2"/>
      <c r="AC56" s="2"/>
      <c r="AD56" s="2"/>
      <c r="AE56" s="3"/>
    </row>
    <row r="57" spans="1:31" x14ac:dyDescent="0.25">
      <c r="A57" s="2">
        <v>4</v>
      </c>
      <c r="B57" s="2">
        <v>11</v>
      </c>
      <c r="C57" s="2">
        <v>3</v>
      </c>
      <c r="D57" s="2">
        <v>0.7</v>
      </c>
      <c r="E57" s="2">
        <v>0.4</v>
      </c>
      <c r="F57" s="2">
        <v>0.4</v>
      </c>
      <c r="G57" s="3">
        <v>0.51300000000000001</v>
      </c>
      <c r="I57" s="2">
        <v>5</v>
      </c>
      <c r="J57" s="2">
        <v>8</v>
      </c>
      <c r="K57" s="2">
        <v>1</v>
      </c>
      <c r="L57" s="2">
        <v>4.3</v>
      </c>
      <c r="M57" s="2">
        <v>0</v>
      </c>
      <c r="N57" s="2">
        <v>0</v>
      </c>
      <c r="O57" s="3">
        <v>0.66300000000000003</v>
      </c>
      <c r="Q57" s="2"/>
      <c r="R57" s="2"/>
      <c r="S57" s="2"/>
      <c r="T57" s="2"/>
      <c r="U57" s="2"/>
      <c r="V57" s="2"/>
      <c r="W57" s="3"/>
      <c r="Y57" s="2"/>
      <c r="Z57" s="2"/>
      <c r="AA57" s="2"/>
      <c r="AB57" s="2"/>
      <c r="AC57" s="2"/>
      <c r="AD57" s="2"/>
      <c r="AE57" s="3"/>
    </row>
    <row r="58" spans="1:31" x14ac:dyDescent="0.25">
      <c r="A58" s="2">
        <v>4</v>
      </c>
      <c r="B58" s="2">
        <v>12</v>
      </c>
      <c r="C58" s="2">
        <v>3</v>
      </c>
      <c r="D58" s="2">
        <v>8.1</v>
      </c>
      <c r="E58" s="2">
        <v>0.4</v>
      </c>
      <c r="F58" s="2">
        <v>0.4</v>
      </c>
      <c r="G58" s="3">
        <v>0.35099999999999998</v>
      </c>
      <c r="I58" s="2">
        <v>5</v>
      </c>
      <c r="J58" s="2">
        <v>9</v>
      </c>
      <c r="K58" s="2">
        <v>1</v>
      </c>
      <c r="L58" s="2">
        <v>8.1</v>
      </c>
      <c r="M58" s="2">
        <v>0</v>
      </c>
      <c r="N58" s="2">
        <v>0</v>
      </c>
      <c r="O58" s="3">
        <v>0.64500000000000002</v>
      </c>
      <c r="Q58" s="2"/>
      <c r="R58" s="2"/>
      <c r="S58" s="2"/>
      <c r="T58" s="2"/>
      <c r="U58" s="2"/>
      <c r="V58" s="2"/>
      <c r="W58" s="3"/>
      <c r="Y58" s="2"/>
      <c r="Z58" s="2"/>
      <c r="AA58" s="2"/>
      <c r="AB58" s="2"/>
      <c r="AC58" s="2"/>
      <c r="AD58" s="2"/>
      <c r="AE58" s="3"/>
    </row>
    <row r="59" spans="1:31" x14ac:dyDescent="0.25">
      <c r="A59" s="2">
        <v>4</v>
      </c>
      <c r="B59" s="2">
        <v>13</v>
      </c>
      <c r="C59" s="2">
        <v>3</v>
      </c>
      <c r="D59" s="2">
        <v>0.7</v>
      </c>
      <c r="E59" s="2">
        <v>0.4</v>
      </c>
      <c r="F59" s="2">
        <v>0.6</v>
      </c>
      <c r="G59" s="3">
        <v>0.41699999999999998</v>
      </c>
      <c r="I59" s="2">
        <v>5</v>
      </c>
      <c r="J59" s="2">
        <v>10</v>
      </c>
      <c r="K59" s="2">
        <v>1</v>
      </c>
      <c r="L59" s="2">
        <v>0.7</v>
      </c>
      <c r="M59" s="2">
        <v>0</v>
      </c>
      <c r="N59" s="2">
        <v>0</v>
      </c>
      <c r="O59" s="3">
        <v>0.73599999999999999</v>
      </c>
      <c r="Q59" s="2"/>
      <c r="R59" s="2"/>
      <c r="S59" s="2"/>
      <c r="T59" s="2"/>
      <c r="U59" s="2"/>
      <c r="V59" s="2"/>
      <c r="W59" s="3"/>
      <c r="Y59" s="2"/>
      <c r="Z59" s="2"/>
      <c r="AA59" s="2"/>
      <c r="AB59" s="2"/>
      <c r="AC59" s="2"/>
      <c r="AD59" s="2"/>
      <c r="AE59" s="3"/>
    </row>
    <row r="60" spans="1:31" x14ac:dyDescent="0.25">
      <c r="A60" s="2">
        <v>4</v>
      </c>
      <c r="B60" s="2">
        <v>14</v>
      </c>
      <c r="C60" s="2">
        <v>3</v>
      </c>
      <c r="D60" s="2">
        <v>8.1</v>
      </c>
      <c r="E60" s="2">
        <v>0.4</v>
      </c>
      <c r="F60" s="2">
        <v>0.6</v>
      </c>
      <c r="G60" s="3">
        <v>0.30199999999999999</v>
      </c>
      <c r="I60" s="2">
        <v>5</v>
      </c>
      <c r="J60" s="2">
        <v>11</v>
      </c>
      <c r="K60" s="2">
        <v>1</v>
      </c>
      <c r="L60" s="2">
        <v>2.6</v>
      </c>
      <c r="M60" s="2">
        <v>0</v>
      </c>
      <c r="N60" s="2">
        <v>0</v>
      </c>
      <c r="O60" s="3">
        <v>0.67500000000000004</v>
      </c>
      <c r="Q60" s="2"/>
      <c r="R60" s="2"/>
      <c r="S60" s="2"/>
      <c r="T60" s="2"/>
      <c r="U60" s="2"/>
      <c r="V60" s="2"/>
      <c r="W60" s="3"/>
      <c r="Y60" s="2"/>
      <c r="Z60" s="2"/>
      <c r="AA60" s="2"/>
      <c r="AB60" s="2"/>
      <c r="AC60" s="2"/>
      <c r="AD60" s="2"/>
      <c r="AE60" s="3"/>
    </row>
    <row r="61" spans="1:31" x14ac:dyDescent="0.25">
      <c r="A61" s="2">
        <v>4</v>
      </c>
      <c r="B61" s="2">
        <v>15</v>
      </c>
      <c r="C61" s="2">
        <v>3</v>
      </c>
      <c r="D61" s="2">
        <v>0.7</v>
      </c>
      <c r="E61" s="2">
        <v>0.6</v>
      </c>
      <c r="F61" s="2">
        <v>0</v>
      </c>
      <c r="G61" s="3">
        <v>0.47099999999999997</v>
      </c>
      <c r="I61" s="2">
        <v>5</v>
      </c>
      <c r="J61" s="2">
        <v>12</v>
      </c>
      <c r="K61" s="2">
        <v>1</v>
      </c>
      <c r="L61" s="2">
        <v>4.3</v>
      </c>
      <c r="M61" s="2">
        <v>0</v>
      </c>
      <c r="N61" s="2">
        <v>0</v>
      </c>
      <c r="O61" s="3">
        <v>0.67200000000000004</v>
      </c>
      <c r="Q61" s="2"/>
      <c r="R61" s="2"/>
      <c r="S61" s="2"/>
      <c r="T61" s="2"/>
      <c r="U61" s="2"/>
      <c r="V61" s="2"/>
      <c r="W61" s="3"/>
      <c r="Y61" s="2"/>
      <c r="Z61" s="2"/>
      <c r="AA61" s="2"/>
      <c r="AB61" s="2"/>
      <c r="AC61" s="2"/>
      <c r="AD61" s="2"/>
      <c r="AE61" s="3"/>
    </row>
    <row r="62" spans="1:31" x14ac:dyDescent="0.25">
      <c r="A62" s="2">
        <v>4</v>
      </c>
      <c r="B62" s="2">
        <v>16</v>
      </c>
      <c r="C62" s="2">
        <v>3</v>
      </c>
      <c r="D62" s="2">
        <v>8.1</v>
      </c>
      <c r="E62" s="2">
        <v>0.6</v>
      </c>
      <c r="F62" s="2">
        <v>0</v>
      </c>
      <c r="G62" s="3">
        <v>0.32600000000000001</v>
      </c>
      <c r="I62" s="2">
        <v>5</v>
      </c>
      <c r="J62" s="2">
        <v>13</v>
      </c>
      <c r="K62" s="2">
        <v>1</v>
      </c>
      <c r="L62" s="2">
        <v>8.1</v>
      </c>
      <c r="M62" s="2">
        <v>0</v>
      </c>
      <c r="N62" s="2">
        <v>0</v>
      </c>
      <c r="O62" s="3">
        <v>0.65400000000000003</v>
      </c>
      <c r="Q62" s="2"/>
      <c r="R62" s="2"/>
      <c r="S62" s="2"/>
      <c r="T62" s="2"/>
      <c r="U62" s="2"/>
      <c r="V62" s="2"/>
      <c r="W62" s="3"/>
      <c r="Y62" s="2"/>
      <c r="Z62" s="2"/>
      <c r="AA62" s="2"/>
      <c r="AB62" s="2"/>
      <c r="AC62" s="2"/>
      <c r="AD62" s="2"/>
      <c r="AE62" s="3"/>
    </row>
    <row r="63" spans="1:31" x14ac:dyDescent="0.25">
      <c r="A63" s="2">
        <v>4</v>
      </c>
      <c r="B63" s="2">
        <v>17</v>
      </c>
      <c r="C63" s="2">
        <v>3</v>
      </c>
      <c r="D63" s="2">
        <v>0.7</v>
      </c>
      <c r="E63" s="2">
        <v>0.6</v>
      </c>
      <c r="F63" s="2">
        <v>0.4</v>
      </c>
      <c r="G63" s="3">
        <v>0.36599999999999999</v>
      </c>
      <c r="I63" s="2">
        <v>6</v>
      </c>
      <c r="J63" s="2">
        <v>2</v>
      </c>
      <c r="K63" s="2">
        <v>1</v>
      </c>
      <c r="L63" s="2">
        <v>0.7</v>
      </c>
      <c r="M63" s="2">
        <v>0</v>
      </c>
      <c r="N63" s="2">
        <v>0</v>
      </c>
      <c r="O63" s="3">
        <v>0.72699999999999998</v>
      </c>
      <c r="Q63" s="2"/>
      <c r="R63" s="2"/>
      <c r="S63" s="2"/>
      <c r="T63" s="2"/>
      <c r="U63" s="2"/>
      <c r="V63" s="2"/>
      <c r="W63" s="3"/>
      <c r="Y63" s="2"/>
      <c r="Z63" s="2"/>
      <c r="AA63" s="2"/>
      <c r="AB63" s="2"/>
      <c r="AC63" s="2"/>
      <c r="AD63" s="2"/>
      <c r="AE63" s="3"/>
    </row>
    <row r="64" spans="1:31" x14ac:dyDescent="0.25">
      <c r="A64" s="2">
        <v>4</v>
      </c>
      <c r="B64" s="2">
        <v>18</v>
      </c>
      <c r="C64" s="2">
        <v>3</v>
      </c>
      <c r="D64" s="2">
        <v>8.1</v>
      </c>
      <c r="E64" s="2">
        <v>0.6</v>
      </c>
      <c r="F64" s="2">
        <v>0.4</v>
      </c>
      <c r="G64" s="3">
        <v>0.28399999999999997</v>
      </c>
      <c r="I64" s="2">
        <v>6</v>
      </c>
      <c r="J64" s="2">
        <v>3</v>
      </c>
      <c r="K64" s="2">
        <v>1</v>
      </c>
      <c r="L64" s="2">
        <v>2.6</v>
      </c>
      <c r="M64" s="2">
        <v>0</v>
      </c>
      <c r="N64" s="2">
        <v>0</v>
      </c>
      <c r="O64" s="3">
        <v>0.66200000000000003</v>
      </c>
      <c r="Q64" s="2"/>
      <c r="R64" s="2"/>
      <c r="S64" s="2"/>
      <c r="T64" s="2"/>
      <c r="U64" s="2"/>
      <c r="V64" s="2"/>
      <c r="W64" s="3"/>
      <c r="Y64" s="2"/>
      <c r="Z64" s="2"/>
      <c r="AA64" s="2"/>
      <c r="AB64" s="2"/>
      <c r="AC64" s="2"/>
      <c r="AD64" s="2"/>
      <c r="AE64" s="3"/>
    </row>
    <row r="65" spans="1:31" x14ac:dyDescent="0.25">
      <c r="A65" s="2">
        <v>4</v>
      </c>
      <c r="B65" s="2">
        <v>19</v>
      </c>
      <c r="C65" s="2">
        <v>3</v>
      </c>
      <c r="D65" s="2">
        <v>0.7</v>
      </c>
      <c r="E65" s="2">
        <v>0.6</v>
      </c>
      <c r="F65" s="2">
        <v>0.6</v>
      </c>
      <c r="G65" s="3">
        <v>0.28699999999999998</v>
      </c>
      <c r="I65" s="2">
        <v>6</v>
      </c>
      <c r="J65" s="2">
        <v>4</v>
      </c>
      <c r="K65" s="2">
        <v>1</v>
      </c>
      <c r="L65" s="2">
        <v>4.3</v>
      </c>
      <c r="M65" s="2">
        <v>0</v>
      </c>
      <c r="N65" s="2">
        <v>0</v>
      </c>
      <c r="O65" s="3">
        <v>0.63200000000000001</v>
      </c>
      <c r="Q65" s="2"/>
      <c r="R65" s="2"/>
      <c r="S65" s="2"/>
      <c r="T65" s="2"/>
      <c r="U65" s="2"/>
      <c r="V65" s="2"/>
      <c r="W65" s="3"/>
      <c r="Y65" s="2"/>
      <c r="Z65" s="2"/>
      <c r="AA65" s="2"/>
      <c r="AB65" s="2"/>
      <c r="AC65" s="2"/>
      <c r="AD65" s="2"/>
      <c r="AE65" s="3"/>
    </row>
    <row r="66" spans="1:31" x14ac:dyDescent="0.25">
      <c r="A66" s="2">
        <v>4</v>
      </c>
      <c r="B66" s="2">
        <v>20</v>
      </c>
      <c r="C66" s="2">
        <v>3</v>
      </c>
      <c r="D66" s="2">
        <v>8.1</v>
      </c>
      <c r="E66" s="2">
        <v>0.6</v>
      </c>
      <c r="F66" s="2">
        <v>0.6</v>
      </c>
      <c r="G66" s="3">
        <v>0.17399999999999999</v>
      </c>
      <c r="I66" s="2">
        <v>6</v>
      </c>
      <c r="J66" s="2">
        <v>5</v>
      </c>
      <c r="K66" s="2">
        <v>1</v>
      </c>
      <c r="L66" s="2">
        <v>8.1</v>
      </c>
      <c r="M66" s="2">
        <v>0</v>
      </c>
      <c r="N66" s="2">
        <v>0</v>
      </c>
      <c r="O66" s="3">
        <v>0.60799999999999998</v>
      </c>
      <c r="Q66" s="2"/>
      <c r="R66" s="2"/>
      <c r="S66" s="2"/>
      <c r="T66" s="2"/>
      <c r="U66" s="2"/>
      <c r="V66" s="2"/>
      <c r="W66" s="3"/>
      <c r="Y66" s="2"/>
      <c r="Z66" s="2"/>
      <c r="AA66" s="2"/>
      <c r="AB66" s="2"/>
      <c r="AC66" s="2"/>
      <c r="AD66" s="2"/>
      <c r="AE66" s="3"/>
    </row>
    <row r="67" spans="1:31" x14ac:dyDescent="0.25">
      <c r="A67" s="2">
        <v>5</v>
      </c>
      <c r="B67" s="2">
        <v>5</v>
      </c>
      <c r="C67" s="2">
        <v>3</v>
      </c>
      <c r="D67" s="2">
        <v>0.7</v>
      </c>
      <c r="E67" s="2">
        <v>0</v>
      </c>
      <c r="F67" s="2">
        <v>0.4</v>
      </c>
      <c r="G67" s="3">
        <v>0.81799999999999995</v>
      </c>
      <c r="I67" s="2">
        <v>6</v>
      </c>
      <c r="J67" s="2">
        <v>6</v>
      </c>
      <c r="K67" s="2">
        <v>1</v>
      </c>
      <c r="L67" s="2">
        <v>0.7</v>
      </c>
      <c r="M67" s="2">
        <v>0</v>
      </c>
      <c r="N67" s="2">
        <v>0</v>
      </c>
      <c r="O67" s="3">
        <v>0.72899999999999998</v>
      </c>
      <c r="Q67" s="2"/>
      <c r="R67" s="2"/>
      <c r="S67" s="2"/>
      <c r="T67" s="2"/>
      <c r="U67" s="2"/>
      <c r="V67" s="2"/>
      <c r="W67" s="3"/>
      <c r="Y67" s="2"/>
      <c r="Z67" s="2"/>
      <c r="AA67" s="2"/>
      <c r="AB67" s="2"/>
      <c r="AC67" s="2"/>
      <c r="AD67" s="2"/>
      <c r="AE67" s="3"/>
    </row>
    <row r="68" spans="1:31" x14ac:dyDescent="0.25">
      <c r="A68" s="2">
        <v>5</v>
      </c>
      <c r="B68" s="2">
        <v>6</v>
      </c>
      <c r="C68" s="2">
        <v>3</v>
      </c>
      <c r="D68" s="2">
        <v>8.1</v>
      </c>
      <c r="E68" s="2">
        <v>0</v>
      </c>
      <c r="F68" s="2">
        <v>0.4</v>
      </c>
      <c r="G68" s="3">
        <v>0.51500000000000001</v>
      </c>
      <c r="I68" s="2">
        <v>6</v>
      </c>
      <c r="J68" s="2">
        <v>7</v>
      </c>
      <c r="K68" s="2">
        <v>1</v>
      </c>
      <c r="L68" s="2">
        <v>2.6</v>
      </c>
      <c r="M68" s="2">
        <v>0</v>
      </c>
      <c r="N68" s="2">
        <v>0</v>
      </c>
      <c r="O68" s="3">
        <v>0.67900000000000005</v>
      </c>
      <c r="Q68" s="2"/>
      <c r="R68" s="2"/>
      <c r="S68" s="2"/>
      <c r="T68" s="2"/>
      <c r="U68" s="2"/>
      <c r="V68" s="2"/>
      <c r="W68" s="3"/>
      <c r="Y68" s="2"/>
      <c r="Z68" s="2"/>
      <c r="AA68" s="2"/>
      <c r="AB68" s="2"/>
      <c r="AC68" s="2"/>
      <c r="AD68" s="2"/>
      <c r="AE68" s="3"/>
    </row>
    <row r="69" spans="1:31" x14ac:dyDescent="0.25">
      <c r="A69" s="2">
        <v>5</v>
      </c>
      <c r="B69" s="2">
        <v>7</v>
      </c>
      <c r="C69" s="2">
        <v>3</v>
      </c>
      <c r="D69" s="2">
        <v>0.7</v>
      </c>
      <c r="E69" s="2">
        <v>0</v>
      </c>
      <c r="F69" s="2">
        <v>0.6</v>
      </c>
      <c r="G69" s="3">
        <v>0.64500000000000002</v>
      </c>
      <c r="I69" s="2">
        <v>6</v>
      </c>
      <c r="J69" s="2">
        <v>8</v>
      </c>
      <c r="K69" s="2">
        <v>1</v>
      </c>
      <c r="L69" s="2">
        <v>4.3</v>
      </c>
      <c r="M69" s="2">
        <v>0</v>
      </c>
      <c r="N69" s="2">
        <v>0</v>
      </c>
      <c r="O69" s="3">
        <v>0.69399999999999995</v>
      </c>
      <c r="Q69" s="2"/>
      <c r="R69" s="2"/>
      <c r="S69" s="2"/>
      <c r="T69" s="2"/>
      <c r="U69" s="2"/>
      <c r="V69" s="2"/>
      <c r="W69" s="3"/>
      <c r="Y69" s="2"/>
      <c r="Z69" s="2"/>
      <c r="AA69" s="2"/>
      <c r="AB69" s="2"/>
      <c r="AC69" s="2"/>
      <c r="AD69" s="2"/>
      <c r="AE69" s="3"/>
    </row>
    <row r="70" spans="1:31" x14ac:dyDescent="0.25">
      <c r="A70" s="2">
        <v>5</v>
      </c>
      <c r="B70" s="2">
        <v>8</v>
      </c>
      <c r="C70" s="2">
        <v>3</v>
      </c>
      <c r="D70" s="2">
        <v>8.1</v>
      </c>
      <c r="E70" s="2">
        <v>0</v>
      </c>
      <c r="F70" s="2">
        <v>0.6</v>
      </c>
      <c r="G70" s="3">
        <v>0.44500000000000001</v>
      </c>
      <c r="I70" s="2">
        <v>6</v>
      </c>
      <c r="J70" s="2">
        <v>9</v>
      </c>
      <c r="K70" s="2">
        <v>1</v>
      </c>
      <c r="L70" s="2">
        <v>8.1</v>
      </c>
      <c r="M70" s="2">
        <v>0</v>
      </c>
      <c r="N70" s="2">
        <v>0</v>
      </c>
      <c r="O70" s="3">
        <v>0.66100000000000003</v>
      </c>
      <c r="Q70" s="2"/>
      <c r="R70" s="2"/>
      <c r="S70" s="2"/>
      <c r="T70" s="2"/>
      <c r="U70" s="2"/>
      <c r="V70" s="2"/>
      <c r="W70" s="3"/>
      <c r="Y70" s="2"/>
      <c r="Z70" s="2"/>
      <c r="AA70" s="2"/>
      <c r="AB70" s="2"/>
      <c r="AC70" s="2"/>
      <c r="AD70" s="2"/>
      <c r="AE70" s="3"/>
    </row>
    <row r="71" spans="1:31" x14ac:dyDescent="0.25">
      <c r="A71" s="2">
        <v>5</v>
      </c>
      <c r="B71" s="2">
        <v>9</v>
      </c>
      <c r="C71" s="2">
        <v>3</v>
      </c>
      <c r="D71" s="2">
        <v>0.7</v>
      </c>
      <c r="E71" s="2">
        <v>0.4</v>
      </c>
      <c r="F71" s="2">
        <v>0</v>
      </c>
      <c r="G71" s="3">
        <v>0.77100000000000002</v>
      </c>
      <c r="I71" s="2">
        <v>6</v>
      </c>
      <c r="J71" s="2">
        <v>10</v>
      </c>
      <c r="K71" s="2">
        <v>1</v>
      </c>
      <c r="L71" s="2">
        <v>0.7</v>
      </c>
      <c r="M71" s="2">
        <v>0</v>
      </c>
      <c r="N71" s="2">
        <v>0</v>
      </c>
      <c r="O71" s="3">
        <v>0.71099999999999997</v>
      </c>
      <c r="Q71" s="2"/>
      <c r="R71" s="2"/>
      <c r="S71" s="2"/>
      <c r="T71" s="2"/>
      <c r="U71" s="2"/>
      <c r="V71" s="2"/>
      <c r="W71" s="3"/>
      <c r="Y71" s="2"/>
      <c r="Z71" s="2"/>
      <c r="AA71" s="2"/>
      <c r="AB71" s="2"/>
      <c r="AC71" s="2"/>
      <c r="AD71" s="2"/>
      <c r="AE71" s="3"/>
    </row>
    <row r="72" spans="1:31" x14ac:dyDescent="0.25">
      <c r="A72" s="2">
        <v>5</v>
      </c>
      <c r="B72" s="2">
        <v>10</v>
      </c>
      <c r="C72" s="2">
        <v>3</v>
      </c>
      <c r="D72" s="2">
        <v>8.1</v>
      </c>
      <c r="E72" s="2">
        <v>0.4</v>
      </c>
      <c r="F72" s="2">
        <v>0</v>
      </c>
      <c r="G72" s="3">
        <v>0.42599999999999999</v>
      </c>
      <c r="I72" s="2">
        <v>6</v>
      </c>
      <c r="J72" s="2">
        <v>11</v>
      </c>
      <c r="K72" s="2">
        <v>1</v>
      </c>
      <c r="L72" s="2">
        <v>2.6</v>
      </c>
      <c r="M72" s="2">
        <v>0</v>
      </c>
      <c r="N72" s="2">
        <v>0</v>
      </c>
      <c r="O72" s="3">
        <v>0.66500000000000004</v>
      </c>
      <c r="Q72" s="2"/>
      <c r="R72" s="2"/>
      <c r="S72" s="2"/>
      <c r="T72" s="2"/>
      <c r="U72" s="2"/>
      <c r="V72" s="2"/>
      <c r="W72" s="3"/>
      <c r="Y72" s="2"/>
      <c r="Z72" s="2"/>
      <c r="AA72" s="2"/>
      <c r="AB72" s="2"/>
      <c r="AC72" s="2"/>
      <c r="AD72" s="2"/>
      <c r="AE72" s="3"/>
    </row>
    <row r="73" spans="1:31" x14ac:dyDescent="0.25">
      <c r="A73" s="2">
        <v>5</v>
      </c>
      <c r="B73" s="2">
        <v>11</v>
      </c>
      <c r="C73" s="2">
        <v>3</v>
      </c>
      <c r="D73" s="2">
        <v>0.7</v>
      </c>
      <c r="E73" s="2">
        <v>0.4</v>
      </c>
      <c r="F73" s="2">
        <v>0.4</v>
      </c>
      <c r="G73" s="3">
        <v>0.59</v>
      </c>
      <c r="I73" s="2">
        <v>6</v>
      </c>
      <c r="J73" s="2">
        <v>12</v>
      </c>
      <c r="K73" s="2">
        <v>1</v>
      </c>
      <c r="L73" s="2">
        <v>4.3</v>
      </c>
      <c r="M73" s="2">
        <v>0</v>
      </c>
      <c r="N73" s="2">
        <v>0</v>
      </c>
      <c r="O73" s="3">
        <v>0.63500000000000001</v>
      </c>
      <c r="Q73" s="2"/>
      <c r="R73" s="2"/>
      <c r="S73" s="2"/>
      <c r="T73" s="2"/>
      <c r="U73" s="2"/>
      <c r="V73" s="2"/>
      <c r="W73" s="3"/>
      <c r="Y73" s="2"/>
      <c r="Z73" s="2"/>
      <c r="AA73" s="2"/>
      <c r="AB73" s="2"/>
      <c r="AC73" s="2"/>
      <c r="AD73" s="2"/>
      <c r="AE73" s="3"/>
    </row>
    <row r="74" spans="1:31" x14ac:dyDescent="0.25">
      <c r="A74" s="2">
        <v>5</v>
      </c>
      <c r="B74" s="2">
        <v>12</v>
      </c>
      <c r="C74" s="2">
        <v>3</v>
      </c>
      <c r="D74" s="2">
        <v>8.1</v>
      </c>
      <c r="E74" s="2">
        <v>0.4</v>
      </c>
      <c r="F74" s="2">
        <v>0.4</v>
      </c>
      <c r="G74" s="3">
        <v>0.35</v>
      </c>
      <c r="I74" s="2">
        <v>6</v>
      </c>
      <c r="J74" s="2">
        <v>13</v>
      </c>
      <c r="K74" s="2">
        <v>1</v>
      </c>
      <c r="L74" s="2">
        <v>8.1</v>
      </c>
      <c r="M74" s="2">
        <v>0</v>
      </c>
      <c r="N74" s="2">
        <v>0</v>
      </c>
      <c r="O74" s="3">
        <v>0.625</v>
      </c>
      <c r="Q74" s="2"/>
      <c r="R74" s="2"/>
      <c r="S74" s="2"/>
      <c r="T74" s="2"/>
      <c r="U74" s="2"/>
      <c r="V74" s="2"/>
      <c r="W74" s="3"/>
      <c r="Y74" s="2"/>
      <c r="Z74" s="2"/>
      <c r="AA74" s="2"/>
      <c r="AB74" s="2"/>
      <c r="AC74" s="2"/>
      <c r="AD74" s="2"/>
      <c r="AE74" s="3"/>
    </row>
    <row r="75" spans="1:31" x14ac:dyDescent="0.25">
      <c r="A75" s="2">
        <v>5</v>
      </c>
      <c r="B75" s="2">
        <v>13</v>
      </c>
      <c r="C75" s="2">
        <v>3</v>
      </c>
      <c r="D75" s="2">
        <v>0.7</v>
      </c>
      <c r="E75" s="2">
        <v>0.4</v>
      </c>
      <c r="F75" s="2">
        <v>0.6</v>
      </c>
      <c r="G75" s="3">
        <v>0.49299999999999999</v>
      </c>
      <c r="I75" s="2">
        <v>7</v>
      </c>
      <c r="J75" s="2">
        <v>2</v>
      </c>
      <c r="K75" s="2">
        <v>1</v>
      </c>
      <c r="L75" s="2">
        <v>0.7</v>
      </c>
      <c r="M75" s="2">
        <v>0</v>
      </c>
      <c r="N75" s="2">
        <v>0</v>
      </c>
      <c r="O75" s="3">
        <v>0.65900000000000003</v>
      </c>
      <c r="Q75" s="2"/>
      <c r="R75" s="2"/>
      <c r="S75" s="2"/>
      <c r="T75" s="2"/>
      <c r="U75" s="2"/>
      <c r="V75" s="2"/>
      <c r="W75" s="3"/>
      <c r="Y75" s="2"/>
      <c r="Z75" s="2"/>
      <c r="AA75" s="2"/>
      <c r="AB75" s="2"/>
      <c r="AC75" s="2"/>
      <c r="AD75" s="2"/>
      <c r="AE75" s="3"/>
    </row>
    <row r="76" spans="1:31" x14ac:dyDescent="0.25">
      <c r="A76" s="2">
        <v>5</v>
      </c>
      <c r="B76" s="2">
        <v>14</v>
      </c>
      <c r="C76" s="2">
        <v>3</v>
      </c>
      <c r="D76" s="2">
        <v>8.1</v>
      </c>
      <c r="E76" s="2">
        <v>0.4</v>
      </c>
      <c r="F76" s="2">
        <v>0.6</v>
      </c>
      <c r="G76" s="3">
        <v>0.29799999999999999</v>
      </c>
      <c r="I76" s="2">
        <v>7</v>
      </c>
      <c r="J76" s="2">
        <v>3</v>
      </c>
      <c r="K76" s="2">
        <v>1</v>
      </c>
      <c r="L76" s="2">
        <v>2.6</v>
      </c>
      <c r="M76" s="2">
        <v>0</v>
      </c>
      <c r="N76" s="2">
        <v>0</v>
      </c>
      <c r="O76" s="3">
        <v>0.625</v>
      </c>
      <c r="Q76" s="2"/>
      <c r="R76" s="2"/>
      <c r="S76" s="2"/>
      <c r="T76" s="2"/>
      <c r="U76" s="2"/>
      <c r="V76" s="2"/>
      <c r="W76" s="3"/>
      <c r="Y76" s="2"/>
      <c r="Z76" s="2"/>
      <c r="AA76" s="2"/>
      <c r="AB76" s="2"/>
      <c r="AC76" s="2"/>
      <c r="AD76" s="2"/>
      <c r="AE76" s="3"/>
    </row>
    <row r="77" spans="1:31" x14ac:dyDescent="0.25">
      <c r="A77" s="2">
        <v>5</v>
      </c>
      <c r="B77" s="2">
        <v>15</v>
      </c>
      <c r="C77" s="2">
        <v>3</v>
      </c>
      <c r="D77" s="2">
        <v>0.7</v>
      </c>
      <c r="E77" s="2">
        <v>0.6</v>
      </c>
      <c r="F77" s="2">
        <v>0</v>
      </c>
      <c r="G77" s="3">
        <v>0.59599999999999997</v>
      </c>
      <c r="I77" s="2">
        <v>7</v>
      </c>
      <c r="J77" s="2">
        <v>4</v>
      </c>
      <c r="K77" s="2">
        <v>1</v>
      </c>
      <c r="L77" s="2">
        <v>4.3</v>
      </c>
      <c r="M77" s="2">
        <v>0</v>
      </c>
      <c r="N77" s="2">
        <v>0</v>
      </c>
      <c r="O77" s="3">
        <v>0.59899999999999998</v>
      </c>
      <c r="Q77" s="2"/>
      <c r="R77" s="2"/>
      <c r="S77" s="2"/>
      <c r="T77" s="2"/>
      <c r="U77" s="2"/>
      <c r="V77" s="2"/>
      <c r="W77" s="3"/>
      <c r="Y77" s="2"/>
      <c r="Z77" s="2"/>
      <c r="AA77" s="2"/>
      <c r="AB77" s="2"/>
      <c r="AC77" s="2"/>
      <c r="AD77" s="2"/>
      <c r="AE77" s="3"/>
    </row>
    <row r="78" spans="1:31" x14ac:dyDescent="0.25">
      <c r="A78" s="2">
        <v>5</v>
      </c>
      <c r="B78" s="2">
        <v>16</v>
      </c>
      <c r="C78" s="2">
        <v>3</v>
      </c>
      <c r="D78" s="2">
        <v>8.1</v>
      </c>
      <c r="E78" s="2">
        <v>0.6</v>
      </c>
      <c r="F78" s="2">
        <v>0</v>
      </c>
      <c r="G78" s="3">
        <v>0.38400000000000001</v>
      </c>
      <c r="I78" s="2">
        <v>7</v>
      </c>
      <c r="J78" s="2">
        <v>5</v>
      </c>
      <c r="K78" s="2">
        <v>1</v>
      </c>
      <c r="L78" s="2">
        <v>8.1</v>
      </c>
      <c r="M78" s="2">
        <v>0</v>
      </c>
      <c r="N78" s="2">
        <v>0</v>
      </c>
      <c r="O78" s="3">
        <v>0.59299999999999997</v>
      </c>
      <c r="Q78" s="2"/>
      <c r="R78" s="2"/>
      <c r="S78" s="2"/>
      <c r="T78" s="2"/>
      <c r="U78" s="2"/>
      <c r="V78" s="2"/>
      <c r="W78" s="3"/>
      <c r="Y78" s="2"/>
      <c r="Z78" s="2"/>
      <c r="AA78" s="2"/>
      <c r="AB78" s="2"/>
      <c r="AC78" s="2"/>
      <c r="AD78" s="2"/>
      <c r="AE78" s="3"/>
    </row>
    <row r="79" spans="1:31" x14ac:dyDescent="0.25">
      <c r="A79" s="2">
        <v>5</v>
      </c>
      <c r="B79" s="2">
        <v>17</v>
      </c>
      <c r="C79" s="2">
        <v>3</v>
      </c>
      <c r="D79" s="2">
        <v>0.7</v>
      </c>
      <c r="E79" s="2">
        <v>0.6</v>
      </c>
      <c r="F79" s="2">
        <v>0.4</v>
      </c>
      <c r="G79" s="3">
        <v>0.41699999999999998</v>
      </c>
      <c r="I79" s="2">
        <v>7</v>
      </c>
      <c r="J79" s="2">
        <v>6</v>
      </c>
      <c r="K79" s="2">
        <v>1</v>
      </c>
      <c r="L79" s="2">
        <v>0.7</v>
      </c>
      <c r="M79" s="2">
        <v>0</v>
      </c>
      <c r="N79" s="2">
        <v>0</v>
      </c>
      <c r="O79" s="3">
        <v>0.68100000000000005</v>
      </c>
      <c r="Q79" s="2"/>
      <c r="R79" s="2"/>
      <c r="S79" s="2"/>
      <c r="T79" s="2"/>
      <c r="U79" s="2"/>
      <c r="V79" s="2"/>
      <c r="W79" s="3"/>
      <c r="Y79" s="2"/>
      <c r="Z79" s="2"/>
      <c r="AA79" s="2"/>
      <c r="AB79" s="2"/>
      <c r="AC79" s="2"/>
      <c r="AD79" s="2"/>
      <c r="AE79" s="3"/>
    </row>
    <row r="80" spans="1:31" x14ac:dyDescent="0.25">
      <c r="A80" s="2">
        <v>5</v>
      </c>
      <c r="B80" s="2">
        <v>18</v>
      </c>
      <c r="C80" s="2">
        <v>3</v>
      </c>
      <c r="D80" s="2">
        <v>8.1</v>
      </c>
      <c r="E80" s="2">
        <v>0.6</v>
      </c>
      <c r="F80" s="2">
        <v>0.4</v>
      </c>
      <c r="G80" s="3">
        <v>0.27400000000000002</v>
      </c>
      <c r="I80" s="2">
        <v>7</v>
      </c>
      <c r="J80" s="2">
        <v>7</v>
      </c>
      <c r="K80" s="2">
        <v>1</v>
      </c>
      <c r="L80" s="2">
        <v>2.6</v>
      </c>
      <c r="M80" s="2">
        <v>0</v>
      </c>
      <c r="N80" s="2">
        <v>0</v>
      </c>
      <c r="O80" s="3">
        <v>0.65400000000000003</v>
      </c>
      <c r="Q80" s="2"/>
      <c r="R80" s="2"/>
      <c r="S80" s="2"/>
      <c r="T80" s="2"/>
      <c r="U80" s="2"/>
      <c r="V80" s="2"/>
      <c r="W80" s="3"/>
      <c r="Y80" s="2"/>
      <c r="Z80" s="2"/>
      <c r="AA80" s="2"/>
      <c r="AB80" s="2"/>
      <c r="AC80" s="2"/>
      <c r="AD80" s="2"/>
      <c r="AE80" s="3"/>
    </row>
    <row r="81" spans="1:31" x14ac:dyDescent="0.25">
      <c r="A81" s="2">
        <v>5</v>
      </c>
      <c r="B81" s="2">
        <v>19</v>
      </c>
      <c r="C81" s="2">
        <v>3</v>
      </c>
      <c r="D81" s="2">
        <v>0.7</v>
      </c>
      <c r="E81" s="2">
        <v>0.6</v>
      </c>
      <c r="F81" s="2">
        <v>0.6</v>
      </c>
      <c r="G81" s="3">
        <v>0.30399999999999999</v>
      </c>
      <c r="I81" s="2">
        <v>7</v>
      </c>
      <c r="J81" s="2">
        <v>8</v>
      </c>
      <c r="K81" s="2">
        <v>1</v>
      </c>
      <c r="L81" s="2">
        <v>4.3</v>
      </c>
      <c r="M81" s="2">
        <v>0</v>
      </c>
      <c r="N81" s="2">
        <v>0</v>
      </c>
      <c r="O81" s="3">
        <v>0.63</v>
      </c>
      <c r="Q81" s="2"/>
      <c r="R81" s="2"/>
      <c r="S81" s="2"/>
      <c r="T81" s="2"/>
      <c r="U81" s="2"/>
      <c r="V81" s="2"/>
      <c r="W81" s="3"/>
      <c r="Y81" s="2"/>
      <c r="Z81" s="2"/>
      <c r="AA81" s="2"/>
      <c r="AB81" s="2"/>
      <c r="AC81" s="2"/>
      <c r="AD81" s="2"/>
      <c r="AE81" s="3"/>
    </row>
    <row r="82" spans="1:31" x14ac:dyDescent="0.25">
      <c r="A82" s="2">
        <v>5</v>
      </c>
      <c r="B82" s="2">
        <v>20</v>
      </c>
      <c r="C82" s="2">
        <v>3</v>
      </c>
      <c r="D82" s="2">
        <v>8.1</v>
      </c>
      <c r="E82" s="2">
        <v>0.6</v>
      </c>
      <c r="F82" s="2">
        <v>0.6</v>
      </c>
      <c r="G82" s="3">
        <v>0.185</v>
      </c>
      <c r="I82" s="2">
        <v>7</v>
      </c>
      <c r="J82" s="2">
        <v>9</v>
      </c>
      <c r="K82" s="2">
        <v>1</v>
      </c>
      <c r="L82" s="2">
        <v>8.1</v>
      </c>
      <c r="M82" s="2">
        <v>0</v>
      </c>
      <c r="N82" s="2">
        <v>0</v>
      </c>
      <c r="O82" s="3">
        <v>0.61899999999999999</v>
      </c>
      <c r="Q82" s="2"/>
      <c r="R82" s="2"/>
      <c r="S82" s="2"/>
      <c r="T82" s="2"/>
      <c r="U82" s="2"/>
      <c r="V82" s="2"/>
      <c r="W82" s="3"/>
      <c r="Y82" s="2"/>
      <c r="Z82" s="2"/>
      <c r="AA82" s="2"/>
      <c r="AB82" s="2"/>
      <c r="AC82" s="2"/>
      <c r="AD82" s="2"/>
      <c r="AE82" s="3"/>
    </row>
    <row r="83" spans="1:31" x14ac:dyDescent="0.25">
      <c r="A83" s="2">
        <v>6</v>
      </c>
      <c r="B83" s="2">
        <v>5</v>
      </c>
      <c r="C83" s="2">
        <v>3</v>
      </c>
      <c r="D83" s="2">
        <v>0.7</v>
      </c>
      <c r="E83" s="2">
        <v>0</v>
      </c>
      <c r="F83" s="2">
        <v>0.4</v>
      </c>
      <c r="G83" s="3">
        <v>0.72</v>
      </c>
      <c r="I83" s="2">
        <v>7</v>
      </c>
      <c r="J83" s="2">
        <v>10</v>
      </c>
      <c r="K83" s="2">
        <v>1</v>
      </c>
      <c r="L83" s="2">
        <v>0.7</v>
      </c>
      <c r="M83" s="2">
        <v>0</v>
      </c>
      <c r="N83" s="2">
        <v>0</v>
      </c>
      <c r="O83" s="3">
        <v>0.70599999999999996</v>
      </c>
      <c r="Q83" s="2"/>
      <c r="R83" s="2"/>
      <c r="S83" s="2"/>
      <c r="T83" s="2"/>
      <c r="U83" s="2"/>
      <c r="V83" s="2"/>
      <c r="W83" s="3"/>
      <c r="Y83" s="2"/>
      <c r="Z83" s="2"/>
      <c r="AA83" s="2"/>
      <c r="AB83" s="2"/>
      <c r="AC83" s="2"/>
      <c r="AD83" s="2"/>
      <c r="AE83" s="3"/>
    </row>
    <row r="84" spans="1:31" x14ac:dyDescent="0.25">
      <c r="A84" s="2">
        <v>6</v>
      </c>
      <c r="B84" s="2">
        <v>6</v>
      </c>
      <c r="C84" s="2">
        <v>3</v>
      </c>
      <c r="D84" s="2">
        <v>8.1</v>
      </c>
      <c r="E84" s="2">
        <v>0</v>
      </c>
      <c r="F84" s="2">
        <v>0.4</v>
      </c>
      <c r="G84" s="3">
        <v>0.36499999999999999</v>
      </c>
      <c r="I84" s="2">
        <v>7</v>
      </c>
      <c r="J84" s="2">
        <v>11</v>
      </c>
      <c r="K84" s="2">
        <v>1</v>
      </c>
      <c r="L84" s="2">
        <v>2.6</v>
      </c>
      <c r="M84" s="2">
        <v>0</v>
      </c>
      <c r="N84" s="2">
        <v>0</v>
      </c>
      <c r="O84" s="3">
        <v>0.64400000000000002</v>
      </c>
      <c r="Q84" s="2"/>
      <c r="R84" s="2"/>
      <c r="S84" s="2"/>
      <c r="T84" s="2"/>
      <c r="U84" s="2"/>
      <c r="V84" s="2"/>
      <c r="W84" s="3"/>
      <c r="Y84" s="2"/>
      <c r="Z84" s="2"/>
      <c r="AA84" s="2"/>
      <c r="AB84" s="2"/>
      <c r="AC84" s="2"/>
      <c r="AD84" s="2"/>
      <c r="AE84" s="3"/>
    </row>
    <row r="85" spans="1:31" x14ac:dyDescent="0.25">
      <c r="A85" s="2">
        <v>6</v>
      </c>
      <c r="B85" s="2">
        <v>7</v>
      </c>
      <c r="C85" s="2">
        <v>3</v>
      </c>
      <c r="D85" s="2">
        <v>0.7</v>
      </c>
      <c r="E85" s="2">
        <v>0</v>
      </c>
      <c r="F85" s="2">
        <v>0.6</v>
      </c>
      <c r="G85" s="3">
        <v>0.64400000000000002</v>
      </c>
      <c r="I85" s="2">
        <v>7</v>
      </c>
      <c r="J85" s="2">
        <v>12</v>
      </c>
      <c r="K85" s="2">
        <v>1</v>
      </c>
      <c r="L85" s="2">
        <v>4.3</v>
      </c>
      <c r="M85" s="2">
        <v>0</v>
      </c>
      <c r="N85" s="2">
        <v>0</v>
      </c>
      <c r="O85" s="3">
        <v>0.625</v>
      </c>
      <c r="Q85" s="2"/>
      <c r="R85" s="2"/>
      <c r="S85" s="2"/>
      <c r="T85" s="2"/>
      <c r="U85" s="2"/>
      <c r="V85" s="2"/>
      <c r="W85" s="3"/>
      <c r="Y85" s="2"/>
      <c r="Z85" s="2"/>
      <c r="AA85" s="2"/>
      <c r="AB85" s="2"/>
      <c r="AC85" s="2"/>
      <c r="AD85" s="2"/>
      <c r="AE85" s="3"/>
    </row>
    <row r="86" spans="1:31" x14ac:dyDescent="0.25">
      <c r="A86" s="2">
        <v>6</v>
      </c>
      <c r="B86" s="2">
        <v>8</v>
      </c>
      <c r="C86" s="2">
        <v>3</v>
      </c>
      <c r="D86" s="2">
        <v>8.1</v>
      </c>
      <c r="E86" s="2">
        <v>0</v>
      </c>
      <c r="F86" s="2">
        <v>0.6</v>
      </c>
      <c r="G86" s="3">
        <v>0.373</v>
      </c>
      <c r="I86" s="2">
        <v>7</v>
      </c>
      <c r="J86" s="2">
        <v>13</v>
      </c>
      <c r="K86" s="2">
        <v>1</v>
      </c>
      <c r="L86" s="2">
        <v>8.1</v>
      </c>
      <c r="M86" s="2">
        <v>0</v>
      </c>
      <c r="N86" s="2">
        <v>0</v>
      </c>
      <c r="O86" s="3">
        <v>0.6</v>
      </c>
      <c r="Q86" s="2"/>
      <c r="R86" s="2"/>
      <c r="S86" s="2"/>
      <c r="T86" s="2"/>
      <c r="U86" s="2"/>
      <c r="V86" s="2"/>
      <c r="W86" s="3"/>
      <c r="Y86" s="2"/>
      <c r="Z86" s="2"/>
      <c r="AA86" s="2"/>
      <c r="AB86" s="2"/>
      <c r="AC86" s="2"/>
      <c r="AD86" s="2"/>
      <c r="AE86" s="3"/>
    </row>
    <row r="87" spans="1:31" x14ac:dyDescent="0.25">
      <c r="A87" s="2">
        <v>6</v>
      </c>
      <c r="B87" s="2">
        <v>9</v>
      </c>
      <c r="C87" s="2">
        <v>3</v>
      </c>
      <c r="D87" s="2">
        <v>0.7</v>
      </c>
      <c r="E87" s="2">
        <v>0.4</v>
      </c>
      <c r="F87" s="2">
        <v>0</v>
      </c>
      <c r="G87" s="3">
        <v>0.52700000000000002</v>
      </c>
      <c r="I87" s="2"/>
      <c r="J87" s="2"/>
      <c r="K87" s="2"/>
      <c r="L87" s="2"/>
      <c r="M87" s="2"/>
      <c r="N87" s="2"/>
      <c r="O87" s="3"/>
      <c r="Q87" s="2"/>
      <c r="R87" s="2"/>
      <c r="S87" s="2"/>
      <c r="T87" s="2"/>
      <c r="U87" s="2"/>
      <c r="V87" s="2"/>
      <c r="W87" s="3"/>
      <c r="Y87" s="2"/>
      <c r="Z87" s="2"/>
      <c r="AA87" s="2"/>
      <c r="AB87" s="2"/>
      <c r="AC87" s="2"/>
      <c r="AD87" s="2"/>
      <c r="AE87" s="3"/>
    </row>
    <row r="88" spans="1:31" x14ac:dyDescent="0.25">
      <c r="A88" s="2">
        <v>6</v>
      </c>
      <c r="B88" s="2">
        <v>10</v>
      </c>
      <c r="C88" s="2">
        <v>3</v>
      </c>
      <c r="D88" s="2">
        <v>8.1</v>
      </c>
      <c r="E88" s="2">
        <v>0.4</v>
      </c>
      <c r="F88" s="2">
        <v>0</v>
      </c>
      <c r="G88" s="3">
        <v>0.35499999999999998</v>
      </c>
      <c r="I88" s="2"/>
      <c r="J88" s="2"/>
      <c r="K88" s="2"/>
      <c r="L88" s="2"/>
      <c r="M88" s="2"/>
      <c r="N88" s="2"/>
      <c r="O88" s="3"/>
      <c r="Q88" s="2"/>
      <c r="R88" s="2"/>
      <c r="S88" s="2"/>
      <c r="T88" s="2"/>
      <c r="U88" s="2"/>
      <c r="V88" s="2"/>
      <c r="W88" s="3"/>
      <c r="Y88" s="2"/>
      <c r="Z88" s="2"/>
      <c r="AA88" s="2"/>
      <c r="AB88" s="2"/>
      <c r="AC88" s="2"/>
      <c r="AD88" s="2"/>
      <c r="AE88" s="3"/>
    </row>
    <row r="89" spans="1:31" x14ac:dyDescent="0.25">
      <c r="A89" s="2">
        <v>6</v>
      </c>
      <c r="B89" s="2">
        <v>11</v>
      </c>
      <c r="C89" s="2">
        <v>3</v>
      </c>
      <c r="D89" s="2">
        <v>0.7</v>
      </c>
      <c r="E89" s="2">
        <v>0.4</v>
      </c>
      <c r="F89" s="2">
        <v>0.4</v>
      </c>
      <c r="G89" s="3">
        <v>0.47</v>
      </c>
      <c r="I89" s="2"/>
      <c r="J89" s="2"/>
      <c r="K89" s="2"/>
      <c r="L89" s="2"/>
      <c r="M89" s="2"/>
      <c r="N89" s="2"/>
      <c r="O89" s="3"/>
      <c r="Q89" s="2"/>
      <c r="R89" s="2"/>
      <c r="S89" s="2"/>
      <c r="T89" s="2"/>
      <c r="U89" s="2"/>
      <c r="V89" s="2"/>
      <c r="W89" s="3"/>
      <c r="Y89" s="2"/>
      <c r="Z89" s="2"/>
      <c r="AA89" s="2"/>
      <c r="AB89" s="2"/>
      <c r="AC89" s="2"/>
      <c r="AD89" s="2"/>
      <c r="AE89" s="3"/>
    </row>
    <row r="90" spans="1:31" x14ac:dyDescent="0.25">
      <c r="A90" s="2">
        <v>6</v>
      </c>
      <c r="B90" s="2">
        <v>12</v>
      </c>
      <c r="C90" s="2">
        <v>3</v>
      </c>
      <c r="D90" s="2">
        <v>8.1</v>
      </c>
      <c r="E90" s="2">
        <v>0.4</v>
      </c>
      <c r="F90" s="2">
        <v>0.4</v>
      </c>
      <c r="G90" s="3">
        <v>0.317</v>
      </c>
      <c r="I90" s="2"/>
      <c r="J90" s="2"/>
      <c r="K90" s="2"/>
      <c r="L90" s="2"/>
      <c r="M90" s="2"/>
      <c r="N90" s="2"/>
      <c r="O90" s="3"/>
      <c r="Q90" s="2"/>
      <c r="R90" s="2"/>
      <c r="S90" s="2"/>
      <c r="T90" s="2"/>
      <c r="U90" s="2"/>
      <c r="V90" s="2"/>
      <c r="W90" s="3"/>
      <c r="Y90" s="2"/>
      <c r="Z90" s="2"/>
      <c r="AA90" s="2"/>
      <c r="AB90" s="2"/>
      <c r="AC90" s="2"/>
      <c r="AD90" s="2"/>
      <c r="AE90" s="3"/>
    </row>
    <row r="91" spans="1:31" x14ac:dyDescent="0.25">
      <c r="A91" s="2">
        <v>6</v>
      </c>
      <c r="B91" s="2">
        <v>13</v>
      </c>
      <c r="C91" s="2">
        <v>3</v>
      </c>
      <c r="D91" s="2">
        <v>0.7</v>
      </c>
      <c r="E91" s="2">
        <v>0.4</v>
      </c>
      <c r="F91" s="2">
        <v>0.6</v>
      </c>
      <c r="G91" s="3">
        <v>0.32700000000000001</v>
      </c>
      <c r="I91" s="2"/>
      <c r="J91" s="2"/>
      <c r="K91" s="2"/>
      <c r="L91" s="2"/>
      <c r="M91" s="2"/>
      <c r="N91" s="2"/>
      <c r="O91" s="3"/>
      <c r="Q91" s="2"/>
      <c r="R91" s="2"/>
      <c r="S91" s="2"/>
      <c r="T91" s="2"/>
      <c r="U91" s="2"/>
      <c r="V91" s="2"/>
      <c r="W91" s="3"/>
      <c r="Y91" s="2"/>
      <c r="Z91" s="2"/>
      <c r="AA91" s="2"/>
      <c r="AB91" s="2"/>
      <c r="AC91" s="2"/>
      <c r="AD91" s="2"/>
      <c r="AE91" s="3"/>
    </row>
    <row r="92" spans="1:31" x14ac:dyDescent="0.25">
      <c r="A92" s="2">
        <v>6</v>
      </c>
      <c r="B92" s="2">
        <v>14</v>
      </c>
      <c r="C92" s="2">
        <v>3</v>
      </c>
      <c r="D92" s="2">
        <v>8.1</v>
      </c>
      <c r="E92" s="2">
        <v>0.4</v>
      </c>
      <c r="F92" s="2">
        <v>0.6</v>
      </c>
      <c r="G92" s="3">
        <v>0.19700000000000001</v>
      </c>
      <c r="I92" s="2"/>
      <c r="J92" s="2"/>
      <c r="K92" s="2"/>
      <c r="L92" s="2"/>
      <c r="M92" s="2"/>
      <c r="N92" s="2"/>
      <c r="O92" s="3"/>
      <c r="Q92" s="2"/>
      <c r="R92" s="2"/>
      <c r="S92" s="2"/>
      <c r="T92" s="2"/>
      <c r="U92" s="2"/>
      <c r="V92" s="2"/>
      <c r="W92" s="3"/>
      <c r="Y92" s="2"/>
      <c r="Z92" s="2"/>
      <c r="AA92" s="2"/>
      <c r="AB92" s="2"/>
      <c r="AC92" s="2"/>
      <c r="AD92" s="2"/>
      <c r="AE92" s="3"/>
    </row>
    <row r="93" spans="1:31" x14ac:dyDescent="0.25">
      <c r="A93" s="2">
        <v>6</v>
      </c>
      <c r="B93" s="2">
        <v>15</v>
      </c>
      <c r="C93" s="2">
        <v>3</v>
      </c>
      <c r="D93" s="2">
        <v>0.7</v>
      </c>
      <c r="E93" s="2">
        <v>0.6</v>
      </c>
      <c r="F93" s="2">
        <v>0</v>
      </c>
      <c r="G93" s="3">
        <v>0.42899999999999999</v>
      </c>
      <c r="I93" s="2"/>
      <c r="J93" s="2"/>
      <c r="K93" s="2"/>
      <c r="L93" s="2"/>
      <c r="M93" s="2"/>
      <c r="N93" s="2"/>
      <c r="O93" s="3"/>
      <c r="Q93" s="2"/>
      <c r="R93" s="2"/>
      <c r="S93" s="2"/>
      <c r="T93" s="2"/>
      <c r="U93" s="2"/>
      <c r="V93" s="2"/>
      <c r="W93" s="3"/>
      <c r="Y93" s="2"/>
      <c r="Z93" s="2"/>
      <c r="AA93" s="2"/>
      <c r="AB93" s="2"/>
      <c r="AC93" s="2"/>
      <c r="AD93" s="2"/>
      <c r="AE93" s="3"/>
    </row>
    <row r="94" spans="1:31" x14ac:dyDescent="0.25">
      <c r="A94" s="2">
        <v>6</v>
      </c>
      <c r="B94" s="2">
        <v>16</v>
      </c>
      <c r="C94" s="2">
        <v>3</v>
      </c>
      <c r="D94" s="2">
        <v>8.1</v>
      </c>
      <c r="E94" s="2">
        <v>0.6</v>
      </c>
      <c r="F94" s="2">
        <v>0</v>
      </c>
      <c r="G94" s="3">
        <v>0.27200000000000002</v>
      </c>
      <c r="I94" s="2"/>
      <c r="J94" s="2"/>
      <c r="K94" s="2"/>
      <c r="L94" s="2"/>
      <c r="M94" s="2"/>
      <c r="N94" s="2"/>
      <c r="O94" s="3"/>
      <c r="Q94" s="2"/>
      <c r="R94" s="2"/>
      <c r="S94" s="2"/>
      <c r="T94" s="2"/>
      <c r="U94" s="2"/>
      <c r="V94" s="2"/>
      <c r="W94" s="3"/>
      <c r="Y94" s="2"/>
      <c r="Z94" s="2"/>
      <c r="AA94" s="2"/>
      <c r="AB94" s="2"/>
      <c r="AC94" s="2"/>
      <c r="AD94" s="2"/>
      <c r="AE94" s="3"/>
    </row>
    <row r="95" spans="1:31" x14ac:dyDescent="0.25">
      <c r="A95" s="2">
        <v>6</v>
      </c>
      <c r="B95" s="2">
        <v>17</v>
      </c>
      <c r="C95" s="2">
        <v>3</v>
      </c>
      <c r="D95" s="2">
        <v>0.7</v>
      </c>
      <c r="E95" s="2">
        <v>0.6</v>
      </c>
      <c r="F95" s="2">
        <v>0.4</v>
      </c>
      <c r="G95" s="3">
        <v>0.3</v>
      </c>
      <c r="I95" s="2"/>
      <c r="J95" s="2"/>
      <c r="K95" s="2"/>
      <c r="L95" s="2"/>
      <c r="M95" s="2"/>
      <c r="N95" s="2"/>
      <c r="O95" s="3"/>
      <c r="Q95" s="2"/>
      <c r="R95" s="2"/>
      <c r="S95" s="2"/>
      <c r="T95" s="2"/>
      <c r="U95" s="2"/>
      <c r="V95" s="2"/>
      <c r="W95" s="3"/>
      <c r="Y95" s="2"/>
      <c r="Z95" s="2"/>
      <c r="AA95" s="2"/>
      <c r="AB95" s="2"/>
      <c r="AC95" s="2"/>
      <c r="AD95" s="2"/>
      <c r="AE95" s="3"/>
    </row>
    <row r="96" spans="1:31" x14ac:dyDescent="0.25">
      <c r="A96" s="2">
        <v>6</v>
      </c>
      <c r="B96" s="2">
        <v>18</v>
      </c>
      <c r="C96" s="2">
        <v>3</v>
      </c>
      <c r="D96" s="2">
        <v>8.1</v>
      </c>
      <c r="E96" s="2">
        <v>0.6</v>
      </c>
      <c r="F96" s="2">
        <v>0.4</v>
      </c>
      <c r="G96" s="3">
        <v>0.157</v>
      </c>
      <c r="I96" s="2"/>
      <c r="J96" s="2"/>
      <c r="K96" s="2"/>
      <c r="L96" s="2"/>
      <c r="M96" s="2"/>
      <c r="N96" s="2"/>
      <c r="O96" s="3"/>
      <c r="Q96" s="2"/>
      <c r="R96" s="2"/>
      <c r="S96" s="2"/>
      <c r="T96" s="2"/>
      <c r="U96" s="2"/>
      <c r="V96" s="2"/>
      <c r="W96" s="3"/>
      <c r="Y96" s="2"/>
      <c r="Z96" s="2"/>
      <c r="AA96" s="2"/>
      <c r="AB96" s="2"/>
      <c r="AC96" s="2"/>
      <c r="AD96" s="2"/>
      <c r="AE96" s="3"/>
    </row>
    <row r="97" spans="1:31" x14ac:dyDescent="0.25">
      <c r="A97" s="2">
        <v>6</v>
      </c>
      <c r="B97" s="2">
        <v>19</v>
      </c>
      <c r="C97" s="2">
        <v>3</v>
      </c>
      <c r="D97" s="2">
        <v>0.7</v>
      </c>
      <c r="E97" s="2">
        <v>0.6</v>
      </c>
      <c r="F97" s="2">
        <v>0.6</v>
      </c>
      <c r="G97" s="3">
        <v>0.25800000000000001</v>
      </c>
      <c r="I97" s="2"/>
      <c r="J97" s="2"/>
      <c r="K97" s="2"/>
      <c r="L97" s="2"/>
      <c r="M97" s="2"/>
      <c r="N97" s="2"/>
      <c r="O97" s="3"/>
      <c r="Q97" s="2"/>
      <c r="R97" s="2"/>
      <c r="S97" s="2"/>
      <c r="T97" s="2"/>
      <c r="U97" s="2"/>
      <c r="V97" s="2"/>
      <c r="W97" s="3"/>
      <c r="Y97" s="2"/>
      <c r="Z97" s="2"/>
      <c r="AA97" s="2"/>
      <c r="AB97" s="2"/>
      <c r="AC97" s="2"/>
      <c r="AD97" s="2"/>
      <c r="AE97" s="3"/>
    </row>
    <row r="98" spans="1:31" x14ac:dyDescent="0.25">
      <c r="A98" s="2">
        <v>6</v>
      </c>
      <c r="B98" s="2">
        <v>20</v>
      </c>
      <c r="C98" s="2">
        <v>3</v>
      </c>
      <c r="D98" s="2">
        <v>8.1</v>
      </c>
      <c r="E98" s="2">
        <v>0.6</v>
      </c>
      <c r="F98" s="2">
        <v>0.6</v>
      </c>
      <c r="G98" s="3">
        <v>0.122</v>
      </c>
      <c r="I98" s="2"/>
      <c r="J98" s="2"/>
      <c r="K98" s="2"/>
      <c r="L98" s="2"/>
      <c r="M98" s="2"/>
      <c r="N98" s="2"/>
      <c r="O98" s="3"/>
      <c r="Q98" s="2"/>
      <c r="R98" s="2"/>
      <c r="S98" s="2"/>
      <c r="T98" s="2"/>
      <c r="U98" s="2"/>
      <c r="V98" s="2"/>
      <c r="W98" s="3"/>
      <c r="Y98" s="2"/>
      <c r="Z98" s="2"/>
      <c r="AA98" s="2"/>
      <c r="AB98" s="2"/>
      <c r="AC98" s="2"/>
      <c r="AD98" s="2"/>
      <c r="AE98" s="3"/>
    </row>
    <row r="99" spans="1:31" x14ac:dyDescent="0.25">
      <c r="A99" s="2">
        <v>7</v>
      </c>
      <c r="B99" s="2">
        <v>5</v>
      </c>
      <c r="C99" s="2">
        <v>3</v>
      </c>
      <c r="D99" s="2">
        <v>0.7</v>
      </c>
      <c r="E99" s="2">
        <v>0</v>
      </c>
      <c r="F99" s="2">
        <v>0.4</v>
      </c>
      <c r="G99" s="3">
        <v>0.82099999999999995</v>
      </c>
      <c r="I99" s="2"/>
      <c r="J99" s="2"/>
      <c r="K99" s="2"/>
      <c r="L99" s="2"/>
      <c r="M99" s="2"/>
      <c r="N99" s="2"/>
      <c r="O99" s="3"/>
      <c r="Q99" s="2"/>
      <c r="R99" s="2"/>
      <c r="S99" s="2"/>
      <c r="T99" s="2"/>
      <c r="U99" s="2"/>
      <c r="V99" s="2"/>
      <c r="W99" s="3"/>
      <c r="Y99" s="2"/>
      <c r="Z99" s="2"/>
      <c r="AA99" s="2"/>
      <c r="AB99" s="2"/>
      <c r="AC99" s="2"/>
      <c r="AD99" s="2"/>
      <c r="AE99" s="3"/>
    </row>
    <row r="100" spans="1:31" x14ac:dyDescent="0.25">
      <c r="A100" s="2">
        <v>7</v>
      </c>
      <c r="B100" s="2">
        <v>6</v>
      </c>
      <c r="C100" s="2">
        <v>3</v>
      </c>
      <c r="D100" s="2">
        <v>8.1</v>
      </c>
      <c r="E100" s="2">
        <v>0</v>
      </c>
      <c r="F100" s="2">
        <v>0.4</v>
      </c>
      <c r="G100" s="3">
        <v>0.59399999999999997</v>
      </c>
      <c r="I100" s="2"/>
      <c r="J100" s="2"/>
      <c r="K100" s="2"/>
      <c r="L100" s="2"/>
      <c r="M100" s="2"/>
      <c r="N100" s="2"/>
      <c r="O100" s="3"/>
      <c r="Q100" s="2"/>
      <c r="R100" s="2"/>
      <c r="S100" s="2"/>
      <c r="T100" s="2"/>
      <c r="U100" s="2"/>
      <c r="V100" s="2"/>
      <c r="W100" s="3"/>
      <c r="Y100" s="2"/>
      <c r="Z100" s="2"/>
      <c r="AA100" s="2"/>
      <c r="AB100" s="2"/>
      <c r="AC100" s="2"/>
      <c r="AD100" s="2"/>
      <c r="AE100" s="3"/>
    </row>
    <row r="101" spans="1:31" x14ac:dyDescent="0.25">
      <c r="A101" s="2">
        <v>7</v>
      </c>
      <c r="B101" s="2">
        <v>7</v>
      </c>
      <c r="C101" s="2">
        <v>3</v>
      </c>
      <c r="D101" s="2">
        <v>0.7</v>
      </c>
      <c r="E101" s="2">
        <v>0</v>
      </c>
      <c r="F101" s="2">
        <v>0.6</v>
      </c>
      <c r="G101" s="3">
        <v>0.63700000000000001</v>
      </c>
      <c r="I101" s="2"/>
      <c r="J101" s="2"/>
      <c r="K101" s="2"/>
      <c r="L101" s="2"/>
      <c r="M101" s="2"/>
      <c r="N101" s="2"/>
      <c r="O101" s="3"/>
      <c r="Q101" s="2"/>
      <c r="R101" s="2"/>
      <c r="S101" s="2"/>
      <c r="T101" s="2"/>
      <c r="U101" s="2"/>
      <c r="V101" s="2"/>
      <c r="W101" s="3"/>
      <c r="Y101" s="2"/>
      <c r="Z101" s="2"/>
      <c r="AA101" s="2"/>
      <c r="AB101" s="2"/>
      <c r="AC101" s="2"/>
      <c r="AD101" s="2"/>
      <c r="AE101" s="3"/>
    </row>
    <row r="102" spans="1:31" x14ac:dyDescent="0.25">
      <c r="A102" s="2">
        <v>7</v>
      </c>
      <c r="B102" s="2">
        <v>8</v>
      </c>
      <c r="C102" s="2">
        <v>3</v>
      </c>
      <c r="D102" s="2">
        <v>8.1</v>
      </c>
      <c r="E102" s="2">
        <v>0</v>
      </c>
      <c r="F102" s="2">
        <v>0.6</v>
      </c>
      <c r="G102" s="3">
        <v>0.49399999999999999</v>
      </c>
      <c r="I102" s="2"/>
      <c r="J102" s="2"/>
      <c r="K102" s="2"/>
      <c r="L102" s="2"/>
      <c r="M102" s="2"/>
      <c r="N102" s="2"/>
      <c r="O102" s="3"/>
      <c r="Q102" s="2"/>
      <c r="R102" s="2"/>
      <c r="S102" s="2"/>
      <c r="T102" s="2"/>
      <c r="U102" s="2"/>
      <c r="V102" s="2"/>
      <c r="W102" s="3"/>
      <c r="Y102" s="2"/>
      <c r="Z102" s="2"/>
      <c r="AA102" s="2"/>
      <c r="AB102" s="2"/>
      <c r="AC102" s="2"/>
      <c r="AD102" s="2"/>
      <c r="AE102" s="3"/>
    </row>
    <row r="103" spans="1:31" x14ac:dyDescent="0.25">
      <c r="A103" s="2">
        <v>7</v>
      </c>
      <c r="B103" s="2">
        <v>9</v>
      </c>
      <c r="C103" s="2">
        <v>3</v>
      </c>
      <c r="D103" s="2">
        <v>0.7</v>
      </c>
      <c r="E103" s="2">
        <v>0.4</v>
      </c>
      <c r="F103" s="2">
        <v>0</v>
      </c>
      <c r="G103" s="3">
        <v>0.57499999999999996</v>
      </c>
      <c r="I103" s="2"/>
      <c r="J103" s="2"/>
      <c r="K103" s="2"/>
      <c r="L103" s="2"/>
      <c r="M103" s="2"/>
      <c r="N103" s="2"/>
      <c r="O103" s="3"/>
      <c r="Q103" s="2"/>
      <c r="R103" s="2"/>
      <c r="S103" s="2"/>
      <c r="T103" s="2"/>
      <c r="U103" s="2"/>
      <c r="V103" s="2"/>
      <c r="W103" s="3"/>
      <c r="Y103" s="2"/>
      <c r="Z103" s="2"/>
      <c r="AA103" s="2"/>
      <c r="AB103" s="2"/>
      <c r="AC103" s="2"/>
      <c r="AD103" s="2"/>
      <c r="AE103" s="3"/>
    </row>
    <row r="104" spans="1:31" x14ac:dyDescent="0.25">
      <c r="A104" s="2">
        <v>7</v>
      </c>
      <c r="B104" s="2">
        <v>10</v>
      </c>
      <c r="C104" s="2">
        <v>3</v>
      </c>
      <c r="D104" s="2">
        <v>8.1</v>
      </c>
      <c r="E104" s="2">
        <v>0.4</v>
      </c>
      <c r="F104" s="2">
        <v>0</v>
      </c>
      <c r="G104" s="3">
        <v>0.35899999999999999</v>
      </c>
      <c r="I104" s="2"/>
      <c r="J104" s="2"/>
      <c r="K104" s="2"/>
      <c r="L104" s="2"/>
      <c r="M104" s="2"/>
      <c r="N104" s="2"/>
      <c r="O104" s="3"/>
      <c r="Q104" s="2"/>
      <c r="R104" s="2"/>
      <c r="S104" s="2"/>
      <c r="T104" s="2"/>
      <c r="U104" s="2"/>
      <c r="V104" s="2"/>
      <c r="W104" s="3"/>
      <c r="Y104" s="2"/>
      <c r="Z104" s="2"/>
      <c r="AA104" s="2"/>
      <c r="AB104" s="2"/>
      <c r="AC104" s="2"/>
      <c r="AD104" s="2"/>
      <c r="AE104" s="3"/>
    </row>
    <row r="105" spans="1:31" x14ac:dyDescent="0.25">
      <c r="A105" s="2">
        <v>7</v>
      </c>
      <c r="B105" s="2">
        <v>11</v>
      </c>
      <c r="C105" s="2">
        <v>3</v>
      </c>
      <c r="D105" s="2">
        <v>0.7</v>
      </c>
      <c r="E105" s="2">
        <v>0.4</v>
      </c>
      <c r="F105" s="2">
        <v>0.4</v>
      </c>
      <c r="G105" s="3">
        <v>0.40600000000000003</v>
      </c>
      <c r="I105" s="2"/>
      <c r="J105" s="2"/>
      <c r="K105" s="2"/>
      <c r="L105" s="2"/>
      <c r="M105" s="2"/>
      <c r="N105" s="2"/>
      <c r="O105" s="3"/>
      <c r="Q105" s="2"/>
      <c r="R105" s="2"/>
      <c r="S105" s="2"/>
      <c r="T105" s="2"/>
      <c r="U105" s="2"/>
      <c r="V105" s="2"/>
      <c r="W105" s="3"/>
      <c r="Y105" s="2"/>
      <c r="Z105" s="2"/>
      <c r="AA105" s="2"/>
      <c r="AB105" s="2"/>
      <c r="AC105" s="2"/>
      <c r="AD105" s="2"/>
      <c r="AE105" s="3"/>
    </row>
    <row r="106" spans="1:31" x14ac:dyDescent="0.25">
      <c r="A106" s="2">
        <v>7</v>
      </c>
      <c r="B106" s="2">
        <v>12</v>
      </c>
      <c r="C106" s="2">
        <v>3</v>
      </c>
      <c r="D106" s="2">
        <v>8.1</v>
      </c>
      <c r="E106" s="2">
        <v>0.4</v>
      </c>
      <c r="F106" s="2">
        <v>0.4</v>
      </c>
      <c r="G106" s="3">
        <v>0.28199999999999997</v>
      </c>
      <c r="I106" s="2"/>
      <c r="J106" s="2"/>
      <c r="K106" s="2"/>
      <c r="L106" s="2"/>
      <c r="M106" s="2"/>
      <c r="N106" s="2"/>
      <c r="O106" s="3"/>
      <c r="Q106" s="2"/>
      <c r="R106" s="2"/>
      <c r="S106" s="2"/>
      <c r="T106" s="2"/>
      <c r="U106" s="2"/>
      <c r="V106" s="2"/>
      <c r="W106" s="3"/>
      <c r="Y106" s="2"/>
      <c r="Z106" s="2"/>
      <c r="AA106" s="2"/>
      <c r="AB106" s="2"/>
      <c r="AC106" s="2"/>
      <c r="AD106" s="2"/>
      <c r="AE106" s="3"/>
    </row>
    <row r="107" spans="1:31" x14ac:dyDescent="0.25">
      <c r="A107" s="2">
        <v>7</v>
      </c>
      <c r="B107" s="2">
        <v>13</v>
      </c>
      <c r="C107" s="2">
        <v>3</v>
      </c>
      <c r="D107" s="2">
        <v>0.7</v>
      </c>
      <c r="E107" s="2">
        <v>0.4</v>
      </c>
      <c r="F107" s="2">
        <v>0.6</v>
      </c>
      <c r="G107" s="3">
        <v>0.23300000000000001</v>
      </c>
      <c r="I107" s="2"/>
      <c r="J107" s="2"/>
      <c r="K107" s="2"/>
      <c r="L107" s="2"/>
      <c r="M107" s="2"/>
      <c r="N107" s="2"/>
      <c r="O107" s="3"/>
      <c r="Q107" s="2"/>
      <c r="R107" s="2"/>
      <c r="S107" s="2"/>
      <c r="T107" s="2"/>
      <c r="U107" s="2"/>
      <c r="V107" s="2"/>
      <c r="W107" s="3"/>
      <c r="Y107" s="2"/>
      <c r="Z107" s="2"/>
      <c r="AA107" s="2"/>
      <c r="AB107" s="2"/>
      <c r="AC107" s="2"/>
      <c r="AD107" s="2"/>
      <c r="AE107" s="3"/>
    </row>
    <row r="108" spans="1:31" x14ac:dyDescent="0.25">
      <c r="A108" s="2">
        <v>7</v>
      </c>
      <c r="B108" s="2">
        <v>14</v>
      </c>
      <c r="C108" s="2">
        <v>3</v>
      </c>
      <c r="D108" s="2">
        <v>8.1</v>
      </c>
      <c r="E108" s="2">
        <v>0.4</v>
      </c>
      <c r="F108" s="2">
        <v>0.6</v>
      </c>
      <c r="G108" s="3">
        <v>0.13</v>
      </c>
      <c r="I108" s="2"/>
      <c r="J108" s="2"/>
      <c r="K108" s="2"/>
      <c r="L108" s="2"/>
      <c r="M108" s="2"/>
      <c r="N108" s="2"/>
      <c r="O108" s="3"/>
    </row>
    <row r="109" spans="1:31" x14ac:dyDescent="0.25">
      <c r="A109" s="2">
        <v>7</v>
      </c>
      <c r="B109" s="2">
        <v>15</v>
      </c>
      <c r="C109" s="2">
        <v>3</v>
      </c>
      <c r="D109" s="2">
        <v>0.7</v>
      </c>
      <c r="E109" s="2">
        <v>0.6</v>
      </c>
      <c r="F109" s="2">
        <v>0</v>
      </c>
      <c r="G109" s="3">
        <v>0.371</v>
      </c>
      <c r="I109" s="2"/>
      <c r="J109" s="2"/>
      <c r="K109" s="2"/>
      <c r="L109" s="2"/>
      <c r="M109" s="2"/>
      <c r="N109" s="2"/>
      <c r="O109" s="3"/>
    </row>
    <row r="110" spans="1:31" x14ac:dyDescent="0.25">
      <c r="A110" s="2">
        <v>7</v>
      </c>
      <c r="B110" s="2">
        <v>16</v>
      </c>
      <c r="C110" s="2">
        <v>3</v>
      </c>
      <c r="D110" s="2">
        <v>8.1</v>
      </c>
      <c r="E110" s="2">
        <v>0.6</v>
      </c>
      <c r="F110" s="2">
        <v>0</v>
      </c>
      <c r="G110" s="3">
        <v>0.27800000000000002</v>
      </c>
      <c r="I110" s="2"/>
      <c r="J110" s="2"/>
      <c r="K110" s="2"/>
      <c r="L110" s="2"/>
      <c r="M110" s="2"/>
      <c r="N110" s="2"/>
      <c r="O110" s="3"/>
    </row>
    <row r="111" spans="1:31" x14ac:dyDescent="0.25">
      <c r="A111" s="2">
        <v>7</v>
      </c>
      <c r="B111" s="2">
        <v>17</v>
      </c>
      <c r="C111" s="2">
        <v>3</v>
      </c>
      <c r="D111" s="2">
        <v>0.7</v>
      </c>
      <c r="E111" s="2">
        <v>0.6</v>
      </c>
      <c r="F111" s="2">
        <v>0.4</v>
      </c>
      <c r="G111" s="3">
        <v>0.254</v>
      </c>
      <c r="I111" s="2"/>
      <c r="J111" s="2"/>
      <c r="K111" s="2"/>
      <c r="L111" s="2"/>
      <c r="M111" s="2"/>
      <c r="N111" s="2"/>
      <c r="O111" s="3"/>
    </row>
    <row r="112" spans="1:31" x14ac:dyDescent="0.25">
      <c r="A112" s="2">
        <v>7</v>
      </c>
      <c r="B112" s="2">
        <v>18</v>
      </c>
      <c r="C112" s="2">
        <v>3</v>
      </c>
      <c r="D112" s="2">
        <v>8.1</v>
      </c>
      <c r="E112" s="2">
        <v>0.6</v>
      </c>
      <c r="F112" s="2">
        <v>0.4</v>
      </c>
      <c r="G112" s="3">
        <v>0.17699999999999999</v>
      </c>
      <c r="I112" s="2"/>
      <c r="J112" s="2"/>
      <c r="K112" s="2"/>
      <c r="L112" s="2"/>
      <c r="M112" s="2"/>
      <c r="N112" s="2"/>
      <c r="O112" s="3"/>
    </row>
    <row r="113" spans="1:15" x14ac:dyDescent="0.25">
      <c r="A113" s="2">
        <v>7</v>
      </c>
      <c r="B113" s="2">
        <v>19</v>
      </c>
      <c r="C113" s="2">
        <v>3</v>
      </c>
      <c r="D113" s="2">
        <v>0.7</v>
      </c>
      <c r="E113" s="2">
        <v>0.6</v>
      </c>
      <c r="F113" s="2">
        <v>0.6</v>
      </c>
      <c r="G113" s="3">
        <v>9.6000000000000002E-2</v>
      </c>
      <c r="I113" s="2"/>
      <c r="J113" s="2"/>
      <c r="K113" s="2"/>
      <c r="L113" s="2"/>
      <c r="M113" s="2"/>
      <c r="N113" s="2"/>
      <c r="O113" s="3"/>
    </row>
    <row r="114" spans="1:15" x14ac:dyDescent="0.25">
      <c r="A114" s="2">
        <v>7</v>
      </c>
      <c r="B114" s="2">
        <v>20</v>
      </c>
      <c r="C114" s="2">
        <v>3</v>
      </c>
      <c r="D114" s="2">
        <v>8.1</v>
      </c>
      <c r="E114" s="2">
        <v>0.6</v>
      </c>
      <c r="F114" s="2">
        <v>0.6</v>
      </c>
      <c r="G114" s="3">
        <v>0.06</v>
      </c>
      <c r="I114" s="2"/>
      <c r="J114" s="2"/>
      <c r="K114" s="2"/>
      <c r="L114" s="2"/>
      <c r="M114" s="2"/>
      <c r="N114" s="2"/>
      <c r="O114" s="3"/>
    </row>
  </sheetData>
  <mergeCells count="4">
    <mergeCell ref="A1:G1"/>
    <mergeCell ref="I1:O1"/>
    <mergeCell ref="Q1:W1"/>
    <mergeCell ref="Y1:AE1"/>
  </mergeCells>
  <pageMargins left="0.511811024" right="0.511811024" top="0.78740157499999996" bottom="0.78740157499999996" header="0.31496062000000002" footer="0.31496062000000002"/>
  <pageSetup paperSize="9" orientation="portrait"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4"/>
  <sheetViews>
    <sheetView workbookViewId="0">
      <selection sqref="A1:G1"/>
    </sheetView>
  </sheetViews>
  <sheetFormatPr defaultColWidth="8.85546875" defaultRowHeight="15" x14ac:dyDescent="0.25"/>
  <cols>
    <col min="1" max="7" width="5.42578125" customWidth="1"/>
    <col min="8" max="8" width="2.7109375" customWidth="1"/>
    <col min="9" max="14" width="5.7109375" customWidth="1"/>
    <col min="15" max="15" width="5.42578125" bestFit="1" customWidth="1"/>
    <col min="16" max="16" width="2.7109375" customWidth="1"/>
    <col min="17" max="22" width="5.7109375" customWidth="1"/>
    <col min="23" max="23" width="6.28515625" bestFit="1" customWidth="1"/>
    <col min="24" max="24" width="2.7109375" customWidth="1"/>
    <col min="25" max="30" width="5.7109375" customWidth="1"/>
    <col min="31" max="31" width="6" customWidth="1"/>
  </cols>
  <sheetData>
    <row r="1" spans="1:31" x14ac:dyDescent="0.25">
      <c r="A1" s="34" t="s">
        <v>10</v>
      </c>
      <c r="B1" s="34"/>
      <c r="C1" s="34"/>
      <c r="D1" s="34"/>
      <c r="E1" s="34"/>
      <c r="F1" s="34"/>
      <c r="G1" s="34"/>
      <c r="I1" s="34" t="s">
        <v>11</v>
      </c>
      <c r="J1" s="34"/>
      <c r="K1" s="34"/>
      <c r="L1" s="34"/>
      <c r="M1" s="34"/>
      <c r="N1" s="34"/>
      <c r="O1" s="34"/>
      <c r="Q1" s="34" t="s">
        <v>12</v>
      </c>
      <c r="R1" s="34"/>
      <c r="S1" s="34"/>
      <c r="T1" s="34"/>
      <c r="U1" s="34"/>
      <c r="V1" s="34"/>
      <c r="W1" s="34"/>
      <c r="Y1" s="34" t="s">
        <v>13</v>
      </c>
      <c r="Z1" s="34"/>
      <c r="AA1" s="34"/>
      <c r="AB1" s="34"/>
      <c r="AC1" s="34"/>
      <c r="AD1" s="34"/>
      <c r="AE1" s="34"/>
    </row>
    <row r="2" spans="1:31" x14ac:dyDescent="0.25">
      <c r="A2" s="6" t="s">
        <v>0</v>
      </c>
      <c r="B2" s="6" t="s">
        <v>1</v>
      </c>
      <c r="C2" s="6" t="s">
        <v>6</v>
      </c>
      <c r="D2" s="6" t="s">
        <v>2</v>
      </c>
      <c r="E2" s="6" t="s">
        <v>3</v>
      </c>
      <c r="F2" s="6" t="s">
        <v>4</v>
      </c>
      <c r="G2" s="3" t="s">
        <v>5</v>
      </c>
      <c r="I2" s="6" t="s">
        <v>0</v>
      </c>
      <c r="J2" s="6" t="s">
        <v>1</v>
      </c>
      <c r="K2" s="6" t="s">
        <v>6</v>
      </c>
      <c r="L2" s="6" t="s">
        <v>2</v>
      </c>
      <c r="M2" s="6" t="s">
        <v>3</v>
      </c>
      <c r="N2" s="6" t="s">
        <v>4</v>
      </c>
      <c r="O2" s="3" t="s">
        <v>5</v>
      </c>
      <c r="Q2" s="6" t="s">
        <v>0</v>
      </c>
      <c r="R2" s="6" t="s">
        <v>1</v>
      </c>
      <c r="S2" s="6" t="s">
        <v>6</v>
      </c>
      <c r="T2" s="6" t="s">
        <v>2</v>
      </c>
      <c r="U2" s="6" t="s">
        <v>3</v>
      </c>
      <c r="V2" s="6" t="s">
        <v>4</v>
      </c>
      <c r="W2" s="3" t="s">
        <v>5</v>
      </c>
      <c r="Y2" s="6" t="s">
        <v>0</v>
      </c>
      <c r="Z2" s="6" t="s">
        <v>1</v>
      </c>
      <c r="AA2" s="6" t="s">
        <v>6</v>
      </c>
      <c r="AB2" s="6" t="s">
        <v>2</v>
      </c>
      <c r="AC2" s="6" t="s">
        <v>3</v>
      </c>
      <c r="AD2" s="6" t="s">
        <v>4</v>
      </c>
      <c r="AE2" s="3" t="s">
        <v>5</v>
      </c>
    </row>
    <row r="3" spans="1:31" x14ac:dyDescent="0.25">
      <c r="A3" s="2">
        <v>1</v>
      </c>
      <c r="B3" s="2">
        <v>5</v>
      </c>
      <c r="C3" s="2">
        <v>3</v>
      </c>
      <c r="D3" s="2">
        <v>0.7</v>
      </c>
      <c r="E3" s="2">
        <v>0</v>
      </c>
      <c r="F3" s="2">
        <v>0.4</v>
      </c>
      <c r="G3" s="3">
        <v>0.751</v>
      </c>
      <c r="I3" s="2">
        <v>1</v>
      </c>
      <c r="J3" s="2">
        <v>10</v>
      </c>
      <c r="K3" s="2">
        <v>1</v>
      </c>
      <c r="L3" s="2">
        <v>0.7</v>
      </c>
      <c r="M3" s="2">
        <v>0</v>
      </c>
      <c r="N3" s="2">
        <v>0</v>
      </c>
      <c r="O3" s="3">
        <v>0.751</v>
      </c>
      <c r="Q3" s="2">
        <v>1</v>
      </c>
      <c r="R3" s="2">
        <v>1</v>
      </c>
      <c r="S3" s="2">
        <v>2</v>
      </c>
      <c r="T3" s="2">
        <v>0</v>
      </c>
      <c r="U3" s="2">
        <v>0</v>
      </c>
      <c r="V3" s="2">
        <v>0</v>
      </c>
      <c r="W3" s="3">
        <v>1.085</v>
      </c>
      <c r="Y3" s="2">
        <v>1</v>
      </c>
      <c r="Z3" s="2">
        <v>2</v>
      </c>
      <c r="AA3" s="2">
        <v>2</v>
      </c>
      <c r="AB3" s="2">
        <v>0</v>
      </c>
      <c r="AC3" s="2">
        <v>0</v>
      </c>
      <c r="AD3" s="2">
        <v>0.4</v>
      </c>
      <c r="AE3" s="3">
        <v>0.95499999999999996</v>
      </c>
    </row>
    <row r="4" spans="1:31" x14ac:dyDescent="0.25">
      <c r="A4" s="2">
        <v>2</v>
      </c>
      <c r="B4" s="2">
        <v>5</v>
      </c>
      <c r="C4" s="2">
        <v>3</v>
      </c>
      <c r="D4" s="2">
        <v>0.7</v>
      </c>
      <c r="E4" s="2">
        <v>0</v>
      </c>
      <c r="F4" s="2">
        <v>0.4</v>
      </c>
      <c r="G4" s="3">
        <v>0.85299999999999998</v>
      </c>
      <c r="I4" s="2">
        <v>2</v>
      </c>
      <c r="J4" s="2">
        <v>10</v>
      </c>
      <c r="K4" s="2">
        <v>1</v>
      </c>
      <c r="L4" s="2">
        <v>0.7</v>
      </c>
      <c r="M4" s="2">
        <v>0</v>
      </c>
      <c r="N4" s="2">
        <v>0</v>
      </c>
      <c r="O4" s="3">
        <v>0.67500000000000004</v>
      </c>
      <c r="Q4" s="2">
        <v>2</v>
      </c>
      <c r="R4" s="2">
        <v>1</v>
      </c>
      <c r="S4" s="2">
        <v>2</v>
      </c>
      <c r="T4" s="2">
        <v>0</v>
      </c>
      <c r="U4" s="2">
        <v>0</v>
      </c>
      <c r="V4" s="2">
        <v>0</v>
      </c>
      <c r="W4" s="3">
        <v>1.046</v>
      </c>
      <c r="Y4" s="2">
        <v>2</v>
      </c>
      <c r="Z4" s="2">
        <v>2</v>
      </c>
      <c r="AA4" s="2">
        <v>2</v>
      </c>
      <c r="AB4" s="2">
        <v>0</v>
      </c>
      <c r="AC4" s="2">
        <v>0</v>
      </c>
      <c r="AD4" s="2">
        <v>0.4</v>
      </c>
      <c r="AE4" s="3">
        <v>0.95</v>
      </c>
    </row>
    <row r="5" spans="1:31" x14ac:dyDescent="0.25">
      <c r="A5" s="2">
        <v>3</v>
      </c>
      <c r="B5" s="2">
        <v>5</v>
      </c>
      <c r="C5" s="2">
        <v>3</v>
      </c>
      <c r="D5" s="2">
        <v>0.7</v>
      </c>
      <c r="E5" s="2">
        <v>0</v>
      </c>
      <c r="F5" s="2">
        <v>0.4</v>
      </c>
      <c r="G5" s="3">
        <v>0.78400000000000003</v>
      </c>
      <c r="I5" s="2">
        <v>3</v>
      </c>
      <c r="J5" s="2">
        <v>10</v>
      </c>
      <c r="K5" s="2">
        <v>1</v>
      </c>
      <c r="L5" s="2">
        <v>0.7</v>
      </c>
      <c r="M5" s="2">
        <v>0</v>
      </c>
      <c r="N5" s="2">
        <v>0</v>
      </c>
      <c r="O5" s="3">
        <v>0.76600000000000001</v>
      </c>
      <c r="Q5" s="2">
        <v>3</v>
      </c>
      <c r="R5" s="2">
        <v>1</v>
      </c>
      <c r="S5" s="2">
        <v>2</v>
      </c>
      <c r="T5" s="2">
        <v>0</v>
      </c>
      <c r="U5" s="2">
        <v>0</v>
      </c>
      <c r="V5" s="2">
        <v>0</v>
      </c>
      <c r="W5" s="3">
        <v>1.077</v>
      </c>
      <c r="Y5" s="2">
        <v>3</v>
      </c>
      <c r="Z5" s="2">
        <v>2</v>
      </c>
      <c r="AA5" s="2">
        <v>2</v>
      </c>
      <c r="AB5" s="2">
        <v>0</v>
      </c>
      <c r="AC5" s="2">
        <v>0</v>
      </c>
      <c r="AD5" s="2">
        <v>0.4</v>
      </c>
      <c r="AE5" s="3">
        <v>1.008</v>
      </c>
    </row>
    <row r="6" spans="1:31" x14ac:dyDescent="0.25">
      <c r="A6" s="2">
        <v>4</v>
      </c>
      <c r="B6" s="2">
        <v>5</v>
      </c>
      <c r="C6" s="2">
        <v>3</v>
      </c>
      <c r="D6" s="2">
        <v>0.7</v>
      </c>
      <c r="E6" s="2">
        <v>0</v>
      </c>
      <c r="F6" s="2">
        <v>0.4</v>
      </c>
      <c r="G6" s="3">
        <v>0.89</v>
      </c>
      <c r="I6" s="2">
        <v>4</v>
      </c>
      <c r="J6" s="2">
        <v>10</v>
      </c>
      <c r="K6" s="2">
        <v>1</v>
      </c>
      <c r="L6" s="2">
        <v>0.7</v>
      </c>
      <c r="M6" s="2">
        <v>0</v>
      </c>
      <c r="N6" s="2">
        <v>0</v>
      </c>
      <c r="O6" s="3">
        <v>0.76600000000000001</v>
      </c>
      <c r="Q6" s="2">
        <v>4</v>
      </c>
      <c r="R6" s="2">
        <v>1</v>
      </c>
      <c r="S6" s="2">
        <v>2</v>
      </c>
      <c r="T6" s="2">
        <v>0</v>
      </c>
      <c r="U6" s="2">
        <v>0</v>
      </c>
      <c r="V6" s="2">
        <v>0</v>
      </c>
      <c r="W6" s="3">
        <v>1.0449999999999999</v>
      </c>
      <c r="Y6" s="2">
        <v>4</v>
      </c>
      <c r="Z6" s="2">
        <v>2</v>
      </c>
      <c r="AA6" s="2">
        <v>2</v>
      </c>
      <c r="AB6" s="2">
        <v>0</v>
      </c>
      <c r="AC6" s="2">
        <v>0</v>
      </c>
      <c r="AD6" s="2">
        <v>0.4</v>
      </c>
      <c r="AE6" s="3">
        <v>1.02</v>
      </c>
    </row>
    <row r="7" spans="1:31" x14ac:dyDescent="0.25">
      <c r="A7" s="2">
        <v>5</v>
      </c>
      <c r="B7" s="2">
        <v>5</v>
      </c>
      <c r="C7" s="2">
        <v>3</v>
      </c>
      <c r="D7" s="2">
        <v>0.7</v>
      </c>
      <c r="E7" s="2">
        <v>0</v>
      </c>
      <c r="F7" s="2">
        <v>0.4</v>
      </c>
      <c r="G7" s="3">
        <v>0.81799999999999995</v>
      </c>
      <c r="I7" s="2">
        <v>5</v>
      </c>
      <c r="J7" s="2">
        <v>10</v>
      </c>
      <c r="K7" s="2">
        <v>1</v>
      </c>
      <c r="L7" s="2">
        <v>0.7</v>
      </c>
      <c r="M7" s="2">
        <v>0</v>
      </c>
      <c r="N7" s="2">
        <v>0</v>
      </c>
      <c r="O7" s="3">
        <v>0.73599999999999999</v>
      </c>
      <c r="Q7" s="2">
        <v>5</v>
      </c>
      <c r="R7" s="2">
        <v>1</v>
      </c>
      <c r="S7" s="2">
        <v>2</v>
      </c>
      <c r="T7" s="2">
        <v>0</v>
      </c>
      <c r="U7" s="2">
        <v>0</v>
      </c>
      <c r="V7" s="2">
        <v>0</v>
      </c>
      <c r="W7" s="3">
        <v>1.0649999999999999</v>
      </c>
      <c r="Y7" s="2">
        <v>5</v>
      </c>
      <c r="Z7" s="2">
        <v>2</v>
      </c>
      <c r="AA7" s="2">
        <v>2</v>
      </c>
      <c r="AB7" s="2">
        <v>0</v>
      </c>
      <c r="AC7" s="2">
        <v>0</v>
      </c>
      <c r="AD7" s="2">
        <v>0.4</v>
      </c>
      <c r="AE7" s="3">
        <v>1.0349999999999999</v>
      </c>
    </row>
    <row r="8" spans="1:31" x14ac:dyDescent="0.25">
      <c r="A8" s="2">
        <v>6</v>
      </c>
      <c r="B8" s="2">
        <v>5</v>
      </c>
      <c r="C8" s="2">
        <v>3</v>
      </c>
      <c r="D8" s="2">
        <v>0.7</v>
      </c>
      <c r="E8" s="2">
        <v>0</v>
      </c>
      <c r="F8" s="2">
        <v>0.4</v>
      </c>
      <c r="G8" s="3">
        <v>0.72</v>
      </c>
      <c r="I8" s="2">
        <v>6</v>
      </c>
      <c r="J8" s="2">
        <v>10</v>
      </c>
      <c r="K8" s="2">
        <v>1</v>
      </c>
      <c r="L8" s="2">
        <v>0.7</v>
      </c>
      <c r="M8" s="2">
        <v>0</v>
      </c>
      <c r="N8" s="2">
        <v>0</v>
      </c>
      <c r="O8" s="3">
        <v>0.71099999999999997</v>
      </c>
      <c r="Q8" s="2">
        <v>6</v>
      </c>
      <c r="R8" s="2">
        <v>1</v>
      </c>
      <c r="S8" s="2">
        <v>2</v>
      </c>
      <c r="T8" s="2">
        <v>0</v>
      </c>
      <c r="U8" s="2">
        <v>0</v>
      </c>
      <c r="V8" s="2">
        <v>0</v>
      </c>
      <c r="W8" s="3">
        <v>1.0409999999999999</v>
      </c>
      <c r="Y8" s="2">
        <v>6</v>
      </c>
      <c r="Z8" s="2">
        <v>2</v>
      </c>
      <c r="AA8" s="2">
        <v>2</v>
      </c>
      <c r="AB8" s="2">
        <v>0</v>
      </c>
      <c r="AC8" s="2">
        <v>0</v>
      </c>
      <c r="AD8" s="2">
        <v>0.4</v>
      </c>
      <c r="AE8" s="3">
        <v>1.052</v>
      </c>
    </row>
    <row r="9" spans="1:31" x14ac:dyDescent="0.25">
      <c r="A9" s="2">
        <v>7</v>
      </c>
      <c r="B9" s="2">
        <v>5</v>
      </c>
      <c r="C9" s="2">
        <v>3</v>
      </c>
      <c r="D9" s="2">
        <v>0.7</v>
      </c>
      <c r="E9" s="2">
        <v>0</v>
      </c>
      <c r="F9" s="2">
        <v>0.4</v>
      </c>
      <c r="G9" s="3">
        <v>0.82099999999999995</v>
      </c>
      <c r="I9" s="2">
        <v>7</v>
      </c>
      <c r="J9" s="2">
        <v>10</v>
      </c>
      <c r="K9" s="2">
        <v>1</v>
      </c>
      <c r="L9" s="2">
        <v>0.7</v>
      </c>
      <c r="M9" s="2">
        <v>0</v>
      </c>
      <c r="N9" s="2">
        <v>0</v>
      </c>
      <c r="O9" s="3">
        <v>0.70599999999999996</v>
      </c>
      <c r="Q9" s="2">
        <v>7</v>
      </c>
      <c r="R9" s="2">
        <v>1</v>
      </c>
      <c r="S9" s="2">
        <v>2</v>
      </c>
      <c r="T9" s="2">
        <v>0</v>
      </c>
      <c r="U9" s="2">
        <v>0</v>
      </c>
      <c r="V9" s="2">
        <v>0</v>
      </c>
      <c r="W9" s="3">
        <v>1.0580000000000001</v>
      </c>
      <c r="Y9" s="2">
        <v>7</v>
      </c>
      <c r="Z9" s="2">
        <v>2</v>
      </c>
      <c r="AA9" s="2">
        <v>2</v>
      </c>
      <c r="AB9" s="2">
        <v>0</v>
      </c>
      <c r="AC9" s="2">
        <v>0</v>
      </c>
      <c r="AD9" s="2">
        <v>0.4</v>
      </c>
      <c r="AE9" s="3">
        <v>1.0640000000000001</v>
      </c>
    </row>
    <row r="10" spans="1:31" x14ac:dyDescent="0.25">
      <c r="A10" s="2">
        <v>1</v>
      </c>
      <c r="B10" s="2">
        <v>7</v>
      </c>
      <c r="C10" s="2">
        <v>3</v>
      </c>
      <c r="D10" s="2">
        <v>0.7</v>
      </c>
      <c r="E10" s="2">
        <v>0</v>
      </c>
      <c r="F10" s="2">
        <v>0.6</v>
      </c>
      <c r="G10" s="3">
        <v>0.55400000000000005</v>
      </c>
      <c r="I10" s="2">
        <v>1</v>
      </c>
      <c r="J10" s="2">
        <v>10</v>
      </c>
      <c r="K10" s="2">
        <v>1</v>
      </c>
      <c r="L10" s="2">
        <v>0.7</v>
      </c>
      <c r="M10" s="2">
        <v>0</v>
      </c>
      <c r="N10" s="2">
        <v>0</v>
      </c>
      <c r="O10" s="3">
        <v>0.751</v>
      </c>
      <c r="Q10" s="2">
        <v>1</v>
      </c>
      <c r="R10" s="2">
        <v>1</v>
      </c>
      <c r="S10" s="2">
        <v>2</v>
      </c>
      <c r="T10" s="2">
        <v>0</v>
      </c>
      <c r="U10" s="2">
        <v>0</v>
      </c>
      <c r="V10" s="2">
        <v>0</v>
      </c>
      <c r="W10" s="3">
        <v>1.085</v>
      </c>
      <c r="Y10" s="2">
        <v>1</v>
      </c>
      <c r="Z10" s="2">
        <v>3</v>
      </c>
      <c r="AA10" s="2">
        <v>2</v>
      </c>
      <c r="AB10" s="2">
        <v>0</v>
      </c>
      <c r="AC10" s="2">
        <v>0</v>
      </c>
      <c r="AD10" s="2">
        <v>0.6</v>
      </c>
      <c r="AE10" s="3">
        <v>0.65700000000000003</v>
      </c>
    </row>
    <row r="11" spans="1:31" x14ac:dyDescent="0.25">
      <c r="A11" s="2">
        <v>2</v>
      </c>
      <c r="B11" s="2">
        <v>7</v>
      </c>
      <c r="C11" s="2">
        <v>3</v>
      </c>
      <c r="D11" s="2">
        <v>0.7</v>
      </c>
      <c r="E11" s="2">
        <v>0</v>
      </c>
      <c r="F11" s="2">
        <v>0.6</v>
      </c>
      <c r="G11" s="3">
        <v>0.64500000000000002</v>
      </c>
      <c r="I11" s="2">
        <v>2</v>
      </c>
      <c r="J11" s="2">
        <v>10</v>
      </c>
      <c r="K11" s="2">
        <v>1</v>
      </c>
      <c r="L11" s="2">
        <v>0.7</v>
      </c>
      <c r="M11" s="2">
        <v>0</v>
      </c>
      <c r="N11" s="2">
        <v>0</v>
      </c>
      <c r="O11" s="3">
        <v>0.67500000000000004</v>
      </c>
      <c r="Q11" s="2">
        <v>2</v>
      </c>
      <c r="R11" s="2">
        <v>1</v>
      </c>
      <c r="S11" s="2">
        <v>2</v>
      </c>
      <c r="T11" s="2">
        <v>0</v>
      </c>
      <c r="U11" s="2">
        <v>0</v>
      </c>
      <c r="V11" s="2">
        <v>0</v>
      </c>
      <c r="W11" s="3">
        <v>1.046</v>
      </c>
      <c r="Y11" s="2">
        <v>2</v>
      </c>
      <c r="Z11" s="2">
        <v>3</v>
      </c>
      <c r="AA11" s="2">
        <v>2</v>
      </c>
      <c r="AB11" s="2">
        <v>0</v>
      </c>
      <c r="AC11" s="2">
        <v>0</v>
      </c>
      <c r="AD11" s="2">
        <v>0.6</v>
      </c>
      <c r="AE11" s="3">
        <v>0.66900000000000004</v>
      </c>
    </row>
    <row r="12" spans="1:31" x14ac:dyDescent="0.25">
      <c r="A12" s="2">
        <v>3</v>
      </c>
      <c r="B12" s="2">
        <v>7</v>
      </c>
      <c r="C12" s="2">
        <v>3</v>
      </c>
      <c r="D12" s="2">
        <v>0.7</v>
      </c>
      <c r="E12" s="2">
        <v>0</v>
      </c>
      <c r="F12" s="2">
        <v>0.6</v>
      </c>
      <c r="G12" s="3">
        <v>0.46100000000000002</v>
      </c>
      <c r="I12" s="2">
        <v>3</v>
      </c>
      <c r="J12" s="2">
        <v>10</v>
      </c>
      <c r="K12" s="2">
        <v>1</v>
      </c>
      <c r="L12" s="2">
        <v>0.7</v>
      </c>
      <c r="M12" s="2">
        <v>0</v>
      </c>
      <c r="N12" s="2">
        <v>0</v>
      </c>
      <c r="O12" s="3">
        <v>0.76600000000000001</v>
      </c>
      <c r="Q12" s="2">
        <v>3</v>
      </c>
      <c r="R12" s="2">
        <v>1</v>
      </c>
      <c r="S12" s="2">
        <v>2</v>
      </c>
      <c r="T12" s="2">
        <v>0</v>
      </c>
      <c r="U12" s="2">
        <v>0</v>
      </c>
      <c r="V12" s="2">
        <v>0</v>
      </c>
      <c r="W12" s="3">
        <v>1.077</v>
      </c>
      <c r="Y12" s="2">
        <v>3</v>
      </c>
      <c r="Z12" s="2">
        <v>3</v>
      </c>
      <c r="AA12" s="2">
        <v>2</v>
      </c>
      <c r="AB12" s="2">
        <v>0</v>
      </c>
      <c r="AC12" s="2">
        <v>0</v>
      </c>
      <c r="AD12" s="2">
        <v>0.6</v>
      </c>
      <c r="AE12" s="3">
        <v>0.55200000000000005</v>
      </c>
    </row>
    <row r="13" spans="1:31" x14ac:dyDescent="0.25">
      <c r="A13" s="2">
        <v>4</v>
      </c>
      <c r="B13" s="2">
        <v>7</v>
      </c>
      <c r="C13" s="2">
        <v>3</v>
      </c>
      <c r="D13" s="2">
        <v>0.7</v>
      </c>
      <c r="E13" s="2">
        <v>0</v>
      </c>
      <c r="F13" s="2">
        <v>0.6</v>
      </c>
      <c r="G13" s="3">
        <v>0.73399999999999999</v>
      </c>
      <c r="I13" s="2">
        <v>4</v>
      </c>
      <c r="J13" s="2">
        <v>10</v>
      </c>
      <c r="K13" s="2">
        <v>1</v>
      </c>
      <c r="L13" s="2">
        <v>0.7</v>
      </c>
      <c r="M13" s="2">
        <v>0</v>
      </c>
      <c r="N13" s="2">
        <v>0</v>
      </c>
      <c r="O13" s="3">
        <v>0.76600000000000001</v>
      </c>
      <c r="Q13" s="2">
        <v>4</v>
      </c>
      <c r="R13" s="2">
        <v>1</v>
      </c>
      <c r="S13" s="2">
        <v>2</v>
      </c>
      <c r="T13" s="2">
        <v>0</v>
      </c>
      <c r="U13" s="2">
        <v>0</v>
      </c>
      <c r="V13" s="2">
        <v>0</v>
      </c>
      <c r="W13" s="3">
        <v>1.0449999999999999</v>
      </c>
      <c r="Y13" s="2">
        <v>4</v>
      </c>
      <c r="Z13" s="2">
        <v>3</v>
      </c>
      <c r="AA13" s="2">
        <v>2</v>
      </c>
      <c r="AB13" s="2">
        <v>0</v>
      </c>
      <c r="AC13" s="2">
        <v>0</v>
      </c>
      <c r="AD13" s="2">
        <v>0.6</v>
      </c>
      <c r="AE13" s="3">
        <v>0.83199999999999996</v>
      </c>
    </row>
    <row r="14" spans="1:31" x14ac:dyDescent="0.25">
      <c r="A14" s="2">
        <v>5</v>
      </c>
      <c r="B14" s="2">
        <v>7</v>
      </c>
      <c r="C14" s="2">
        <v>3</v>
      </c>
      <c r="D14" s="2">
        <v>0.7</v>
      </c>
      <c r="E14" s="2">
        <v>0</v>
      </c>
      <c r="F14" s="2">
        <v>0.6</v>
      </c>
      <c r="G14" s="3">
        <v>0.64500000000000002</v>
      </c>
      <c r="I14" s="2">
        <v>5</v>
      </c>
      <c r="J14" s="2">
        <v>10</v>
      </c>
      <c r="K14" s="2">
        <v>1</v>
      </c>
      <c r="L14" s="2">
        <v>0.7</v>
      </c>
      <c r="M14" s="2">
        <v>0</v>
      </c>
      <c r="N14" s="2">
        <v>0</v>
      </c>
      <c r="O14" s="3">
        <v>0.73599999999999999</v>
      </c>
      <c r="Q14" s="2">
        <v>5</v>
      </c>
      <c r="R14" s="2">
        <v>1</v>
      </c>
      <c r="S14" s="2">
        <v>2</v>
      </c>
      <c r="T14" s="2">
        <v>0</v>
      </c>
      <c r="U14" s="2">
        <v>0</v>
      </c>
      <c r="V14" s="2">
        <v>0</v>
      </c>
      <c r="W14" s="3">
        <v>1.0649999999999999</v>
      </c>
      <c r="Y14" s="2">
        <v>5</v>
      </c>
      <c r="Z14" s="2">
        <v>3</v>
      </c>
      <c r="AA14" s="2">
        <v>2</v>
      </c>
      <c r="AB14" s="2">
        <v>0</v>
      </c>
      <c r="AC14" s="2">
        <v>0</v>
      </c>
      <c r="AD14" s="2">
        <v>0.6</v>
      </c>
      <c r="AE14" s="3">
        <v>0.85399999999999998</v>
      </c>
    </row>
    <row r="15" spans="1:31" x14ac:dyDescent="0.25">
      <c r="A15" s="2">
        <v>6</v>
      </c>
      <c r="B15" s="2">
        <v>7</v>
      </c>
      <c r="C15" s="2">
        <v>3</v>
      </c>
      <c r="D15" s="2">
        <v>0.7</v>
      </c>
      <c r="E15" s="2">
        <v>0</v>
      </c>
      <c r="F15" s="2">
        <v>0.6</v>
      </c>
      <c r="G15" s="3">
        <v>0.64400000000000002</v>
      </c>
      <c r="I15" s="2">
        <v>6</v>
      </c>
      <c r="J15" s="2">
        <v>10</v>
      </c>
      <c r="K15" s="2">
        <v>1</v>
      </c>
      <c r="L15" s="2">
        <v>0.7</v>
      </c>
      <c r="M15" s="2">
        <v>0</v>
      </c>
      <c r="N15" s="2">
        <v>0</v>
      </c>
      <c r="O15" s="3">
        <v>0.71099999999999997</v>
      </c>
      <c r="Q15" s="2">
        <v>6</v>
      </c>
      <c r="R15" s="2">
        <v>1</v>
      </c>
      <c r="S15" s="2">
        <v>2</v>
      </c>
      <c r="T15" s="2">
        <v>0</v>
      </c>
      <c r="U15" s="2">
        <v>0</v>
      </c>
      <c r="V15" s="2">
        <v>0</v>
      </c>
      <c r="W15" s="3">
        <v>1.0409999999999999</v>
      </c>
      <c r="Y15" s="2">
        <v>6</v>
      </c>
      <c r="Z15" s="2">
        <v>3</v>
      </c>
      <c r="AA15" s="2">
        <v>2</v>
      </c>
      <c r="AB15" s="2">
        <v>0</v>
      </c>
      <c r="AC15" s="2">
        <v>0</v>
      </c>
      <c r="AD15" s="2">
        <v>0.6</v>
      </c>
      <c r="AE15" s="3">
        <v>0.77700000000000002</v>
      </c>
    </row>
    <row r="16" spans="1:31" x14ac:dyDescent="0.25">
      <c r="A16" s="2">
        <v>7</v>
      </c>
      <c r="B16" s="2">
        <v>7</v>
      </c>
      <c r="C16" s="2">
        <v>3</v>
      </c>
      <c r="D16" s="2">
        <v>0.7</v>
      </c>
      <c r="E16" s="2">
        <v>0</v>
      </c>
      <c r="F16" s="2">
        <v>0.6</v>
      </c>
      <c r="G16" s="3">
        <v>0.63700000000000001</v>
      </c>
      <c r="I16" s="2">
        <v>7</v>
      </c>
      <c r="J16" s="2">
        <v>10</v>
      </c>
      <c r="K16" s="2">
        <v>1</v>
      </c>
      <c r="L16" s="2">
        <v>0.7</v>
      </c>
      <c r="M16" s="2">
        <v>0</v>
      </c>
      <c r="N16" s="2">
        <v>0</v>
      </c>
      <c r="O16" s="3">
        <v>0.70599999999999996</v>
      </c>
      <c r="Q16" s="2">
        <v>7</v>
      </c>
      <c r="R16" s="2">
        <v>1</v>
      </c>
      <c r="S16" s="2">
        <v>2</v>
      </c>
      <c r="T16" s="2">
        <v>0</v>
      </c>
      <c r="U16" s="2">
        <v>0</v>
      </c>
      <c r="V16" s="2">
        <v>0</v>
      </c>
      <c r="W16" s="3">
        <v>1.0580000000000001</v>
      </c>
      <c r="Y16" s="2">
        <v>7</v>
      </c>
      <c r="Z16" s="2">
        <v>3</v>
      </c>
      <c r="AA16" s="2">
        <v>2</v>
      </c>
      <c r="AB16" s="2">
        <v>0</v>
      </c>
      <c r="AC16" s="2">
        <v>0</v>
      </c>
      <c r="AD16" s="2">
        <v>0.6</v>
      </c>
      <c r="AE16" s="3">
        <v>0.86</v>
      </c>
    </row>
    <row r="17" spans="1:31" x14ac:dyDescent="0.25">
      <c r="A17" s="2">
        <v>1</v>
      </c>
      <c r="B17" s="2">
        <v>9</v>
      </c>
      <c r="C17" s="2">
        <v>3</v>
      </c>
      <c r="D17" s="2">
        <v>0.7</v>
      </c>
      <c r="E17" s="2">
        <v>0.4</v>
      </c>
      <c r="F17" s="2">
        <v>0</v>
      </c>
      <c r="G17" s="3">
        <v>0.55400000000000005</v>
      </c>
      <c r="I17" s="2">
        <v>1</v>
      </c>
      <c r="J17" s="2">
        <v>10</v>
      </c>
      <c r="K17" s="2">
        <v>1</v>
      </c>
      <c r="L17" s="2">
        <v>0.7</v>
      </c>
      <c r="M17" s="2">
        <v>0</v>
      </c>
      <c r="N17" s="2">
        <v>0</v>
      </c>
      <c r="O17" s="3">
        <v>0.751</v>
      </c>
      <c r="Q17" s="2">
        <v>1</v>
      </c>
      <c r="R17" s="2">
        <v>4</v>
      </c>
      <c r="S17" s="2">
        <v>2</v>
      </c>
      <c r="T17" s="2">
        <v>0</v>
      </c>
      <c r="U17" s="2">
        <v>0.4</v>
      </c>
      <c r="V17" s="2">
        <v>0</v>
      </c>
      <c r="W17" s="3">
        <v>0.84899999999999998</v>
      </c>
      <c r="Y17" s="2">
        <v>1</v>
      </c>
      <c r="Z17" s="2">
        <v>1</v>
      </c>
      <c r="AA17" s="2">
        <v>2</v>
      </c>
      <c r="AB17" s="2">
        <v>0</v>
      </c>
      <c r="AC17" s="2">
        <v>0</v>
      </c>
      <c r="AD17" s="2">
        <v>0</v>
      </c>
      <c r="AE17" s="3">
        <v>1.085</v>
      </c>
    </row>
    <row r="18" spans="1:31" x14ac:dyDescent="0.25">
      <c r="A18" s="2">
        <v>2</v>
      </c>
      <c r="B18" s="2">
        <v>9</v>
      </c>
      <c r="C18" s="2">
        <v>3</v>
      </c>
      <c r="D18" s="2">
        <v>0.7</v>
      </c>
      <c r="E18" s="2">
        <v>0.4</v>
      </c>
      <c r="F18" s="2">
        <v>0</v>
      </c>
      <c r="G18" s="3">
        <v>0.623</v>
      </c>
      <c r="I18" s="2">
        <v>2</v>
      </c>
      <c r="J18" s="2">
        <v>10</v>
      </c>
      <c r="K18" s="2">
        <v>1</v>
      </c>
      <c r="L18" s="2">
        <v>0.7</v>
      </c>
      <c r="M18" s="2">
        <v>0</v>
      </c>
      <c r="N18" s="2">
        <v>0</v>
      </c>
      <c r="O18" s="3">
        <v>0.67500000000000004</v>
      </c>
      <c r="Q18" s="2">
        <v>2</v>
      </c>
      <c r="R18" s="2">
        <v>4</v>
      </c>
      <c r="S18" s="2">
        <v>2</v>
      </c>
      <c r="T18" s="2">
        <v>0</v>
      </c>
      <c r="U18" s="2">
        <v>0.4</v>
      </c>
      <c r="V18" s="2">
        <v>0</v>
      </c>
      <c r="W18" s="3">
        <v>0.81599999999999995</v>
      </c>
      <c r="Y18" s="2">
        <v>2</v>
      </c>
      <c r="Z18" s="2">
        <v>1</v>
      </c>
      <c r="AA18" s="2">
        <v>2</v>
      </c>
      <c r="AB18" s="2">
        <v>0</v>
      </c>
      <c r="AC18" s="2">
        <v>0</v>
      </c>
      <c r="AD18" s="2">
        <v>0</v>
      </c>
      <c r="AE18" s="3">
        <v>1.046</v>
      </c>
    </row>
    <row r="19" spans="1:31" x14ac:dyDescent="0.25">
      <c r="A19" s="2">
        <v>3</v>
      </c>
      <c r="B19" s="2">
        <v>9</v>
      </c>
      <c r="C19" s="2">
        <v>3</v>
      </c>
      <c r="D19" s="2">
        <v>0.7</v>
      </c>
      <c r="E19" s="2">
        <v>0.4</v>
      </c>
      <c r="F19" s="2">
        <v>0</v>
      </c>
      <c r="G19" s="3">
        <v>0.70099999999999996</v>
      </c>
      <c r="I19" s="2">
        <v>3</v>
      </c>
      <c r="J19" s="2">
        <v>10</v>
      </c>
      <c r="K19" s="2">
        <v>1</v>
      </c>
      <c r="L19" s="2">
        <v>0.7</v>
      </c>
      <c r="M19" s="2">
        <v>0</v>
      </c>
      <c r="N19" s="2">
        <v>0</v>
      </c>
      <c r="O19" s="3">
        <v>0.76600000000000001</v>
      </c>
      <c r="Q19" s="2">
        <v>3</v>
      </c>
      <c r="R19" s="2">
        <v>4</v>
      </c>
      <c r="S19" s="2">
        <v>2</v>
      </c>
      <c r="T19" s="2">
        <v>0</v>
      </c>
      <c r="U19" s="2">
        <v>0.4</v>
      </c>
      <c r="V19" s="2">
        <v>0</v>
      </c>
      <c r="W19" s="3">
        <v>0.754</v>
      </c>
      <c r="Y19" s="2">
        <v>3</v>
      </c>
      <c r="Z19" s="2">
        <v>1</v>
      </c>
      <c r="AA19" s="2">
        <v>2</v>
      </c>
      <c r="AB19" s="2">
        <v>0</v>
      </c>
      <c r="AC19" s="2">
        <v>0</v>
      </c>
      <c r="AD19" s="2">
        <v>0</v>
      </c>
      <c r="AE19" s="3">
        <v>1.077</v>
      </c>
    </row>
    <row r="20" spans="1:31" x14ac:dyDescent="0.25">
      <c r="A20" s="2">
        <v>4</v>
      </c>
      <c r="B20" s="2">
        <v>9</v>
      </c>
      <c r="C20" s="2">
        <v>3</v>
      </c>
      <c r="D20" s="2">
        <v>0.7</v>
      </c>
      <c r="E20" s="2">
        <v>0.4</v>
      </c>
      <c r="F20" s="2">
        <v>0</v>
      </c>
      <c r="G20" s="3">
        <v>0.55800000000000005</v>
      </c>
      <c r="I20" s="2">
        <v>4</v>
      </c>
      <c r="J20" s="2">
        <v>10</v>
      </c>
      <c r="K20" s="2">
        <v>1</v>
      </c>
      <c r="L20" s="2">
        <v>0.7</v>
      </c>
      <c r="M20" s="2">
        <v>0</v>
      </c>
      <c r="N20" s="2">
        <v>0</v>
      </c>
      <c r="O20" s="3">
        <v>0.76600000000000001</v>
      </c>
      <c r="Q20" s="2">
        <v>4</v>
      </c>
      <c r="R20" s="2">
        <v>4</v>
      </c>
      <c r="S20" s="2">
        <v>2</v>
      </c>
      <c r="T20" s="2">
        <v>0</v>
      </c>
      <c r="U20" s="2">
        <v>0.4</v>
      </c>
      <c r="V20" s="2">
        <v>0</v>
      </c>
      <c r="W20" s="3">
        <v>0.51100000000000001</v>
      </c>
      <c r="Y20" s="2">
        <v>4</v>
      </c>
      <c r="Z20" s="2">
        <v>1</v>
      </c>
      <c r="AA20" s="2">
        <v>2</v>
      </c>
      <c r="AB20" s="2">
        <v>0</v>
      </c>
      <c r="AC20" s="2">
        <v>0</v>
      </c>
      <c r="AD20" s="2">
        <v>0</v>
      </c>
      <c r="AE20" s="3">
        <v>1.0449999999999999</v>
      </c>
    </row>
    <row r="21" spans="1:31" x14ac:dyDescent="0.25">
      <c r="A21" s="2">
        <v>5</v>
      </c>
      <c r="B21" s="2">
        <v>9</v>
      </c>
      <c r="C21" s="2">
        <v>3</v>
      </c>
      <c r="D21" s="2">
        <v>0.7</v>
      </c>
      <c r="E21" s="2">
        <v>0.4</v>
      </c>
      <c r="F21" s="2">
        <v>0</v>
      </c>
      <c r="G21" s="3">
        <v>0.77100000000000002</v>
      </c>
      <c r="I21" s="2">
        <v>5</v>
      </c>
      <c r="J21" s="2">
        <v>10</v>
      </c>
      <c r="K21" s="2">
        <v>1</v>
      </c>
      <c r="L21" s="2">
        <v>0.7</v>
      </c>
      <c r="M21" s="2">
        <v>0</v>
      </c>
      <c r="N21" s="2">
        <v>0</v>
      </c>
      <c r="O21" s="3">
        <v>0.73599999999999999</v>
      </c>
      <c r="Q21" s="2">
        <v>5</v>
      </c>
      <c r="R21" s="2">
        <v>4</v>
      </c>
      <c r="S21" s="2">
        <v>2</v>
      </c>
      <c r="T21" s="2">
        <v>0</v>
      </c>
      <c r="U21" s="2">
        <v>0.4</v>
      </c>
      <c r="V21" s="2">
        <v>0</v>
      </c>
      <c r="W21" s="3">
        <v>0.68</v>
      </c>
      <c r="Y21" s="2">
        <v>5</v>
      </c>
      <c r="Z21" s="2">
        <v>1</v>
      </c>
      <c r="AA21" s="2">
        <v>2</v>
      </c>
      <c r="AB21" s="2">
        <v>0</v>
      </c>
      <c r="AC21" s="2">
        <v>0</v>
      </c>
      <c r="AD21" s="2">
        <v>0</v>
      </c>
      <c r="AE21" s="3">
        <v>1.0649999999999999</v>
      </c>
    </row>
    <row r="22" spans="1:31" x14ac:dyDescent="0.25">
      <c r="A22" s="2">
        <v>6</v>
      </c>
      <c r="B22" s="2">
        <v>9</v>
      </c>
      <c r="C22" s="2">
        <v>3</v>
      </c>
      <c r="D22" s="2">
        <v>0.7</v>
      </c>
      <c r="E22" s="2">
        <v>0.4</v>
      </c>
      <c r="F22" s="2">
        <v>0</v>
      </c>
      <c r="G22" s="3">
        <v>0.52700000000000002</v>
      </c>
      <c r="I22" s="2">
        <v>6</v>
      </c>
      <c r="J22" s="2">
        <v>10</v>
      </c>
      <c r="K22" s="2">
        <v>1</v>
      </c>
      <c r="L22" s="2">
        <v>0.7</v>
      </c>
      <c r="M22" s="2">
        <v>0</v>
      </c>
      <c r="N22" s="2">
        <v>0</v>
      </c>
      <c r="O22" s="3">
        <v>0.71099999999999997</v>
      </c>
      <c r="Q22" s="2">
        <v>6</v>
      </c>
      <c r="R22" s="2">
        <v>4</v>
      </c>
      <c r="S22" s="2">
        <v>2</v>
      </c>
      <c r="T22" s="2">
        <v>0</v>
      </c>
      <c r="U22" s="2">
        <v>0.4</v>
      </c>
      <c r="V22" s="2">
        <v>0</v>
      </c>
      <c r="W22" s="3">
        <v>0.628</v>
      </c>
      <c r="Y22" s="2">
        <v>6</v>
      </c>
      <c r="Z22" s="2">
        <v>1</v>
      </c>
      <c r="AA22" s="2">
        <v>2</v>
      </c>
      <c r="AB22" s="2">
        <v>0</v>
      </c>
      <c r="AC22" s="2">
        <v>0</v>
      </c>
      <c r="AD22" s="2">
        <v>0</v>
      </c>
      <c r="AE22" s="3">
        <v>1.0409999999999999</v>
      </c>
    </row>
    <row r="23" spans="1:31" x14ac:dyDescent="0.25">
      <c r="A23" s="2">
        <v>7</v>
      </c>
      <c r="B23" s="2">
        <v>9</v>
      </c>
      <c r="C23" s="2">
        <v>3</v>
      </c>
      <c r="D23" s="2">
        <v>0.7</v>
      </c>
      <c r="E23" s="2">
        <v>0.4</v>
      </c>
      <c r="F23" s="2">
        <v>0</v>
      </c>
      <c r="G23" s="3">
        <v>0.57499999999999996</v>
      </c>
      <c r="I23" s="2">
        <v>7</v>
      </c>
      <c r="J23" s="2">
        <v>10</v>
      </c>
      <c r="K23" s="2">
        <v>1</v>
      </c>
      <c r="L23" s="2">
        <v>0.7</v>
      </c>
      <c r="M23" s="2">
        <v>0</v>
      </c>
      <c r="N23" s="2">
        <v>0</v>
      </c>
      <c r="O23" s="3">
        <v>0.70599999999999996</v>
      </c>
      <c r="Q23" s="2">
        <v>7</v>
      </c>
      <c r="R23" s="2">
        <v>4</v>
      </c>
      <c r="S23" s="2">
        <v>2</v>
      </c>
      <c r="T23" s="2">
        <v>0</v>
      </c>
      <c r="U23" s="2">
        <v>0.4</v>
      </c>
      <c r="V23" s="2">
        <v>0</v>
      </c>
      <c r="W23" s="3">
        <v>0.47799999999999998</v>
      </c>
      <c r="Y23" s="2">
        <v>7</v>
      </c>
      <c r="Z23" s="2">
        <v>1</v>
      </c>
      <c r="AA23" s="2">
        <v>2</v>
      </c>
      <c r="AB23" s="2">
        <v>0</v>
      </c>
      <c r="AC23" s="2">
        <v>0</v>
      </c>
      <c r="AD23" s="2">
        <v>0</v>
      </c>
      <c r="AE23" s="3">
        <v>1.0580000000000001</v>
      </c>
    </row>
    <row r="24" spans="1:31" x14ac:dyDescent="0.25">
      <c r="A24" s="2">
        <v>1</v>
      </c>
      <c r="B24" s="2">
        <v>11</v>
      </c>
      <c r="C24" s="2">
        <v>3</v>
      </c>
      <c r="D24" s="2">
        <v>0.7</v>
      </c>
      <c r="E24" s="2">
        <v>0.4</v>
      </c>
      <c r="F24" s="2">
        <v>0.4</v>
      </c>
      <c r="G24" s="3">
        <v>0.46400000000000002</v>
      </c>
      <c r="I24" s="2">
        <v>1</v>
      </c>
      <c r="J24" s="2">
        <v>10</v>
      </c>
      <c r="K24" s="2">
        <v>1</v>
      </c>
      <c r="L24" s="2">
        <v>0.7</v>
      </c>
      <c r="M24" s="2">
        <v>0</v>
      </c>
      <c r="N24" s="2">
        <v>0</v>
      </c>
      <c r="O24" s="3">
        <v>0.751</v>
      </c>
      <c r="Q24" s="2">
        <v>1</v>
      </c>
      <c r="R24" s="2">
        <v>4</v>
      </c>
      <c r="S24" s="2">
        <v>2</v>
      </c>
      <c r="T24" s="2">
        <v>0</v>
      </c>
      <c r="U24" s="2">
        <v>0.4</v>
      </c>
      <c r="V24" s="2">
        <v>0</v>
      </c>
      <c r="W24" s="3">
        <v>0.84899999999999998</v>
      </c>
      <c r="Y24" s="2">
        <v>1</v>
      </c>
      <c r="Z24" s="2">
        <v>2</v>
      </c>
      <c r="AA24" s="2">
        <v>2</v>
      </c>
      <c r="AB24" s="2">
        <v>0</v>
      </c>
      <c r="AC24" s="2">
        <v>0</v>
      </c>
      <c r="AD24" s="2">
        <v>0.4</v>
      </c>
      <c r="AE24" s="3">
        <v>0.95499999999999996</v>
      </c>
    </row>
    <row r="25" spans="1:31" x14ac:dyDescent="0.25">
      <c r="A25" s="2">
        <v>2</v>
      </c>
      <c r="B25" s="2">
        <v>11</v>
      </c>
      <c r="C25" s="2">
        <v>3</v>
      </c>
      <c r="D25" s="2">
        <v>0.7</v>
      </c>
      <c r="E25" s="2">
        <v>0.4</v>
      </c>
      <c r="F25" s="2">
        <v>0.4</v>
      </c>
      <c r="G25" s="3">
        <v>0.60899999999999999</v>
      </c>
      <c r="I25" s="2">
        <v>2</v>
      </c>
      <c r="J25" s="2">
        <v>10</v>
      </c>
      <c r="K25" s="2">
        <v>1</v>
      </c>
      <c r="L25" s="2">
        <v>0.7</v>
      </c>
      <c r="M25" s="2">
        <v>0</v>
      </c>
      <c r="N25" s="2">
        <v>0</v>
      </c>
      <c r="O25" s="3">
        <v>0.67500000000000004</v>
      </c>
      <c r="Q25" s="2">
        <v>2</v>
      </c>
      <c r="R25" s="2">
        <v>4</v>
      </c>
      <c r="S25" s="2">
        <v>2</v>
      </c>
      <c r="T25" s="2">
        <v>0</v>
      </c>
      <c r="U25" s="2">
        <v>0.4</v>
      </c>
      <c r="V25" s="2">
        <v>0</v>
      </c>
      <c r="W25" s="3">
        <v>0.81599999999999995</v>
      </c>
      <c r="Y25" s="2">
        <v>2</v>
      </c>
      <c r="Z25" s="2">
        <v>2</v>
      </c>
      <c r="AA25" s="2">
        <v>2</v>
      </c>
      <c r="AB25" s="2">
        <v>0</v>
      </c>
      <c r="AC25" s="2">
        <v>0</v>
      </c>
      <c r="AD25" s="2">
        <v>0.4</v>
      </c>
      <c r="AE25" s="3">
        <v>0.95</v>
      </c>
    </row>
    <row r="26" spans="1:31" x14ac:dyDescent="0.25">
      <c r="A26" s="2">
        <v>3</v>
      </c>
      <c r="B26" s="2">
        <v>11</v>
      </c>
      <c r="C26" s="2">
        <v>3</v>
      </c>
      <c r="D26" s="2">
        <v>0.7</v>
      </c>
      <c r="E26" s="2">
        <v>0.4</v>
      </c>
      <c r="F26" s="2">
        <v>0.4</v>
      </c>
      <c r="G26" s="3">
        <v>0.437</v>
      </c>
      <c r="I26" s="2">
        <v>3</v>
      </c>
      <c r="J26" s="2">
        <v>10</v>
      </c>
      <c r="K26" s="2">
        <v>1</v>
      </c>
      <c r="L26" s="2">
        <v>0.7</v>
      </c>
      <c r="M26" s="2">
        <v>0</v>
      </c>
      <c r="N26" s="2">
        <v>0</v>
      </c>
      <c r="O26" s="3">
        <v>0.76600000000000001</v>
      </c>
      <c r="Q26" s="2">
        <v>3</v>
      </c>
      <c r="R26" s="2">
        <v>4</v>
      </c>
      <c r="S26" s="2">
        <v>2</v>
      </c>
      <c r="T26" s="2">
        <v>0</v>
      </c>
      <c r="U26" s="2">
        <v>0.4</v>
      </c>
      <c r="V26" s="2">
        <v>0</v>
      </c>
      <c r="W26" s="3">
        <v>0.754</v>
      </c>
      <c r="Y26" s="2">
        <v>3</v>
      </c>
      <c r="Z26" s="2">
        <v>2</v>
      </c>
      <c r="AA26" s="2">
        <v>2</v>
      </c>
      <c r="AB26" s="2">
        <v>0</v>
      </c>
      <c r="AC26" s="2">
        <v>0</v>
      </c>
      <c r="AD26" s="2">
        <v>0.4</v>
      </c>
      <c r="AE26" s="3">
        <v>1.008</v>
      </c>
    </row>
    <row r="27" spans="1:31" x14ac:dyDescent="0.25">
      <c r="A27" s="2">
        <v>4</v>
      </c>
      <c r="B27" s="2">
        <v>11</v>
      </c>
      <c r="C27" s="2">
        <v>3</v>
      </c>
      <c r="D27" s="2">
        <v>0.7</v>
      </c>
      <c r="E27" s="2">
        <v>0.4</v>
      </c>
      <c r="F27" s="2">
        <v>0.4</v>
      </c>
      <c r="G27" s="3">
        <v>0.51300000000000001</v>
      </c>
      <c r="I27" s="2">
        <v>4</v>
      </c>
      <c r="J27" s="2">
        <v>10</v>
      </c>
      <c r="K27" s="2">
        <v>1</v>
      </c>
      <c r="L27" s="2">
        <v>0.7</v>
      </c>
      <c r="M27" s="2">
        <v>0</v>
      </c>
      <c r="N27" s="2">
        <v>0</v>
      </c>
      <c r="O27" s="3">
        <v>0.76600000000000001</v>
      </c>
      <c r="Q27" s="2">
        <v>4</v>
      </c>
      <c r="R27" s="2">
        <v>4</v>
      </c>
      <c r="S27" s="2">
        <v>2</v>
      </c>
      <c r="T27" s="2">
        <v>0</v>
      </c>
      <c r="U27" s="2">
        <v>0.4</v>
      </c>
      <c r="V27" s="2">
        <v>0</v>
      </c>
      <c r="W27" s="3">
        <v>0.51100000000000001</v>
      </c>
      <c r="Y27" s="2">
        <v>4</v>
      </c>
      <c r="Z27" s="2">
        <v>2</v>
      </c>
      <c r="AA27" s="2">
        <v>2</v>
      </c>
      <c r="AB27" s="2">
        <v>0</v>
      </c>
      <c r="AC27" s="2">
        <v>0</v>
      </c>
      <c r="AD27" s="2">
        <v>0.4</v>
      </c>
      <c r="AE27" s="3">
        <v>1.02</v>
      </c>
    </row>
    <row r="28" spans="1:31" x14ac:dyDescent="0.25">
      <c r="A28" s="2">
        <v>5</v>
      </c>
      <c r="B28" s="2">
        <v>11</v>
      </c>
      <c r="C28" s="2">
        <v>3</v>
      </c>
      <c r="D28" s="2">
        <v>0.7</v>
      </c>
      <c r="E28" s="2">
        <v>0.4</v>
      </c>
      <c r="F28" s="2">
        <v>0.4</v>
      </c>
      <c r="G28" s="3">
        <v>0.59</v>
      </c>
      <c r="I28" s="2">
        <v>5</v>
      </c>
      <c r="J28" s="2">
        <v>10</v>
      </c>
      <c r="K28" s="2">
        <v>1</v>
      </c>
      <c r="L28" s="2">
        <v>0.7</v>
      </c>
      <c r="M28" s="2">
        <v>0</v>
      </c>
      <c r="N28" s="2">
        <v>0</v>
      </c>
      <c r="O28" s="3">
        <v>0.73599999999999999</v>
      </c>
      <c r="Q28" s="2">
        <v>5</v>
      </c>
      <c r="R28" s="2">
        <v>4</v>
      </c>
      <c r="S28" s="2">
        <v>2</v>
      </c>
      <c r="T28" s="2">
        <v>0</v>
      </c>
      <c r="U28" s="2">
        <v>0.4</v>
      </c>
      <c r="V28" s="2">
        <v>0</v>
      </c>
      <c r="W28" s="3">
        <v>0.68</v>
      </c>
      <c r="Y28" s="2">
        <v>5</v>
      </c>
      <c r="Z28" s="2">
        <v>2</v>
      </c>
      <c r="AA28" s="2">
        <v>2</v>
      </c>
      <c r="AB28" s="2">
        <v>0</v>
      </c>
      <c r="AC28" s="2">
        <v>0</v>
      </c>
      <c r="AD28" s="2">
        <v>0.4</v>
      </c>
      <c r="AE28" s="3">
        <v>1.0349999999999999</v>
      </c>
    </row>
    <row r="29" spans="1:31" x14ac:dyDescent="0.25">
      <c r="A29" s="2">
        <v>6</v>
      </c>
      <c r="B29" s="2">
        <v>11</v>
      </c>
      <c r="C29" s="2">
        <v>3</v>
      </c>
      <c r="D29" s="2">
        <v>0.7</v>
      </c>
      <c r="E29" s="2">
        <v>0.4</v>
      </c>
      <c r="F29" s="2">
        <v>0.4</v>
      </c>
      <c r="G29" s="3">
        <v>0.47</v>
      </c>
      <c r="I29" s="2">
        <v>6</v>
      </c>
      <c r="J29" s="2">
        <v>10</v>
      </c>
      <c r="K29" s="2">
        <v>1</v>
      </c>
      <c r="L29" s="2">
        <v>0.7</v>
      </c>
      <c r="M29" s="2">
        <v>0</v>
      </c>
      <c r="N29" s="2">
        <v>0</v>
      </c>
      <c r="O29" s="3">
        <v>0.71099999999999997</v>
      </c>
      <c r="Q29" s="2">
        <v>6</v>
      </c>
      <c r="R29" s="2">
        <v>4</v>
      </c>
      <c r="S29" s="2">
        <v>2</v>
      </c>
      <c r="T29" s="2">
        <v>0</v>
      </c>
      <c r="U29" s="2">
        <v>0.4</v>
      </c>
      <c r="V29" s="2">
        <v>0</v>
      </c>
      <c r="W29" s="3">
        <v>0.628</v>
      </c>
      <c r="Y29" s="2">
        <v>6</v>
      </c>
      <c r="Z29" s="2">
        <v>2</v>
      </c>
      <c r="AA29" s="2">
        <v>2</v>
      </c>
      <c r="AB29" s="2">
        <v>0</v>
      </c>
      <c r="AC29" s="2">
        <v>0</v>
      </c>
      <c r="AD29" s="2">
        <v>0.4</v>
      </c>
      <c r="AE29" s="3">
        <v>1.052</v>
      </c>
    </row>
    <row r="30" spans="1:31" x14ac:dyDescent="0.25">
      <c r="A30" s="2">
        <v>7</v>
      </c>
      <c r="B30" s="2">
        <v>11</v>
      </c>
      <c r="C30" s="2">
        <v>3</v>
      </c>
      <c r="D30" s="2">
        <v>0.7</v>
      </c>
      <c r="E30" s="2">
        <v>0.4</v>
      </c>
      <c r="F30" s="2">
        <v>0.4</v>
      </c>
      <c r="G30" s="3">
        <v>0.40600000000000003</v>
      </c>
      <c r="I30" s="2">
        <v>7</v>
      </c>
      <c r="J30" s="2">
        <v>10</v>
      </c>
      <c r="K30" s="2">
        <v>1</v>
      </c>
      <c r="L30" s="2">
        <v>0.7</v>
      </c>
      <c r="M30" s="2">
        <v>0</v>
      </c>
      <c r="N30" s="2">
        <v>0</v>
      </c>
      <c r="O30" s="3">
        <v>0.70599999999999996</v>
      </c>
      <c r="Q30" s="2">
        <v>7</v>
      </c>
      <c r="R30" s="2">
        <v>4</v>
      </c>
      <c r="S30" s="2">
        <v>2</v>
      </c>
      <c r="T30" s="2">
        <v>0</v>
      </c>
      <c r="U30" s="2">
        <v>0.4</v>
      </c>
      <c r="V30" s="2">
        <v>0</v>
      </c>
      <c r="W30" s="3">
        <v>0.47799999999999998</v>
      </c>
      <c r="Y30" s="2">
        <v>7</v>
      </c>
      <c r="Z30" s="2">
        <v>2</v>
      </c>
      <c r="AA30" s="2">
        <v>2</v>
      </c>
      <c r="AB30" s="2">
        <v>0</v>
      </c>
      <c r="AC30" s="2">
        <v>0</v>
      </c>
      <c r="AD30" s="2">
        <v>0.4</v>
      </c>
      <c r="AE30" s="3">
        <v>1.0640000000000001</v>
      </c>
    </row>
    <row r="31" spans="1:31" x14ac:dyDescent="0.25">
      <c r="A31" s="2">
        <v>1</v>
      </c>
      <c r="B31" s="2">
        <v>13</v>
      </c>
      <c r="C31" s="2">
        <v>3</v>
      </c>
      <c r="D31" s="2">
        <v>0.7</v>
      </c>
      <c r="E31" s="2">
        <v>0.4</v>
      </c>
      <c r="F31" s="2">
        <v>0.6</v>
      </c>
      <c r="G31" s="3">
        <v>0.28299999999999997</v>
      </c>
      <c r="I31" s="2">
        <v>1</v>
      </c>
      <c r="J31" s="2">
        <v>10</v>
      </c>
      <c r="K31" s="2">
        <v>1</v>
      </c>
      <c r="L31" s="2">
        <v>0.7</v>
      </c>
      <c r="M31" s="2">
        <v>0</v>
      </c>
      <c r="N31" s="2">
        <v>0</v>
      </c>
      <c r="O31" s="3">
        <v>0.751</v>
      </c>
      <c r="Q31" s="2">
        <v>1</v>
      </c>
      <c r="R31" s="2">
        <v>4</v>
      </c>
      <c r="S31" s="2">
        <v>2</v>
      </c>
      <c r="T31" s="2">
        <v>0</v>
      </c>
      <c r="U31" s="2">
        <v>0.4</v>
      </c>
      <c r="V31" s="2">
        <v>0</v>
      </c>
      <c r="W31" s="3">
        <v>0.84899999999999998</v>
      </c>
      <c r="Y31" s="2">
        <v>1</v>
      </c>
      <c r="Z31" s="2">
        <v>3</v>
      </c>
      <c r="AA31" s="2">
        <v>2</v>
      </c>
      <c r="AB31" s="2">
        <v>0</v>
      </c>
      <c r="AC31" s="2">
        <v>0</v>
      </c>
      <c r="AD31" s="2">
        <v>0.6</v>
      </c>
      <c r="AE31" s="3">
        <v>0.65700000000000003</v>
      </c>
    </row>
    <row r="32" spans="1:31" x14ac:dyDescent="0.25">
      <c r="A32" s="2">
        <v>2</v>
      </c>
      <c r="B32" s="2">
        <v>13</v>
      </c>
      <c r="C32" s="2">
        <v>3</v>
      </c>
      <c r="D32" s="2">
        <v>0.7</v>
      </c>
      <c r="E32" s="2">
        <v>0.4</v>
      </c>
      <c r="F32" s="2">
        <v>0.6</v>
      </c>
      <c r="G32" s="3">
        <v>0.34300000000000003</v>
      </c>
      <c r="I32" s="2">
        <v>2</v>
      </c>
      <c r="J32" s="2">
        <v>10</v>
      </c>
      <c r="K32" s="2">
        <v>1</v>
      </c>
      <c r="L32" s="2">
        <v>0.7</v>
      </c>
      <c r="M32" s="2">
        <v>0</v>
      </c>
      <c r="N32" s="2">
        <v>0</v>
      </c>
      <c r="O32" s="3">
        <v>0.67500000000000004</v>
      </c>
      <c r="Q32" s="2">
        <v>2</v>
      </c>
      <c r="R32" s="2">
        <v>4</v>
      </c>
      <c r="S32" s="2">
        <v>2</v>
      </c>
      <c r="T32" s="2">
        <v>0</v>
      </c>
      <c r="U32" s="2">
        <v>0.4</v>
      </c>
      <c r="V32" s="2">
        <v>0</v>
      </c>
      <c r="W32" s="3">
        <v>0.81599999999999995</v>
      </c>
      <c r="Y32" s="2">
        <v>2</v>
      </c>
      <c r="Z32" s="2">
        <v>3</v>
      </c>
      <c r="AA32" s="2">
        <v>2</v>
      </c>
      <c r="AB32" s="2">
        <v>0</v>
      </c>
      <c r="AC32" s="2">
        <v>0</v>
      </c>
      <c r="AD32" s="2">
        <v>0.6</v>
      </c>
      <c r="AE32" s="3">
        <v>0.66900000000000004</v>
      </c>
    </row>
    <row r="33" spans="1:31" x14ac:dyDescent="0.25">
      <c r="A33" s="2">
        <v>3</v>
      </c>
      <c r="B33" s="2">
        <v>13</v>
      </c>
      <c r="C33" s="2">
        <v>3</v>
      </c>
      <c r="D33" s="2">
        <v>0.7</v>
      </c>
      <c r="E33" s="2">
        <v>0.4</v>
      </c>
      <c r="F33" s="2">
        <v>0.6</v>
      </c>
      <c r="G33" s="3">
        <v>0.19</v>
      </c>
      <c r="I33" s="2">
        <v>3</v>
      </c>
      <c r="J33" s="2">
        <v>10</v>
      </c>
      <c r="K33" s="2">
        <v>1</v>
      </c>
      <c r="L33" s="2">
        <v>0.7</v>
      </c>
      <c r="M33" s="2">
        <v>0</v>
      </c>
      <c r="N33" s="2">
        <v>0</v>
      </c>
      <c r="O33" s="3">
        <v>0.76600000000000001</v>
      </c>
      <c r="Q33" s="2">
        <v>3</v>
      </c>
      <c r="R33" s="2">
        <v>4</v>
      </c>
      <c r="S33" s="2">
        <v>2</v>
      </c>
      <c r="T33" s="2">
        <v>0</v>
      </c>
      <c r="U33" s="2">
        <v>0.4</v>
      </c>
      <c r="V33" s="2">
        <v>0</v>
      </c>
      <c r="W33" s="3">
        <v>0.754</v>
      </c>
      <c r="Y33" s="2">
        <v>3</v>
      </c>
      <c r="Z33" s="2">
        <v>3</v>
      </c>
      <c r="AA33" s="2">
        <v>2</v>
      </c>
      <c r="AB33" s="2">
        <v>0</v>
      </c>
      <c r="AC33" s="2">
        <v>0</v>
      </c>
      <c r="AD33" s="2">
        <v>0.6</v>
      </c>
      <c r="AE33" s="3">
        <v>0.55200000000000005</v>
      </c>
    </row>
    <row r="34" spans="1:31" x14ac:dyDescent="0.25">
      <c r="A34" s="2">
        <v>4</v>
      </c>
      <c r="B34" s="2">
        <v>13</v>
      </c>
      <c r="C34" s="2">
        <v>3</v>
      </c>
      <c r="D34" s="2">
        <v>0.7</v>
      </c>
      <c r="E34" s="2">
        <v>0.4</v>
      </c>
      <c r="F34" s="2">
        <v>0.6</v>
      </c>
      <c r="G34" s="3">
        <v>0.41699999999999998</v>
      </c>
      <c r="I34" s="2">
        <v>4</v>
      </c>
      <c r="J34" s="2">
        <v>10</v>
      </c>
      <c r="K34" s="2">
        <v>1</v>
      </c>
      <c r="L34" s="2">
        <v>0.7</v>
      </c>
      <c r="M34" s="2">
        <v>0</v>
      </c>
      <c r="N34" s="2">
        <v>0</v>
      </c>
      <c r="O34" s="3">
        <v>0.76600000000000001</v>
      </c>
      <c r="Q34" s="2">
        <v>4</v>
      </c>
      <c r="R34" s="2">
        <v>4</v>
      </c>
      <c r="S34" s="2">
        <v>2</v>
      </c>
      <c r="T34" s="2">
        <v>0</v>
      </c>
      <c r="U34" s="2">
        <v>0.4</v>
      </c>
      <c r="V34" s="2">
        <v>0</v>
      </c>
      <c r="W34" s="3">
        <v>0.51100000000000001</v>
      </c>
      <c r="Y34" s="2">
        <v>4</v>
      </c>
      <c r="Z34" s="2">
        <v>3</v>
      </c>
      <c r="AA34" s="2">
        <v>2</v>
      </c>
      <c r="AB34" s="2">
        <v>0</v>
      </c>
      <c r="AC34" s="2">
        <v>0</v>
      </c>
      <c r="AD34" s="2">
        <v>0.6</v>
      </c>
      <c r="AE34" s="3">
        <v>0.83199999999999996</v>
      </c>
    </row>
    <row r="35" spans="1:31" x14ac:dyDescent="0.25">
      <c r="A35" s="2">
        <v>5</v>
      </c>
      <c r="B35" s="2">
        <v>13</v>
      </c>
      <c r="C35" s="2">
        <v>3</v>
      </c>
      <c r="D35" s="2">
        <v>0.7</v>
      </c>
      <c r="E35" s="2">
        <v>0.4</v>
      </c>
      <c r="F35" s="2">
        <v>0.6</v>
      </c>
      <c r="G35" s="3">
        <v>0.49299999999999999</v>
      </c>
      <c r="I35" s="2">
        <v>5</v>
      </c>
      <c r="J35" s="2">
        <v>10</v>
      </c>
      <c r="K35" s="2">
        <v>1</v>
      </c>
      <c r="L35" s="2">
        <v>0.7</v>
      </c>
      <c r="M35" s="2">
        <v>0</v>
      </c>
      <c r="N35" s="2">
        <v>0</v>
      </c>
      <c r="O35" s="3">
        <v>0.73599999999999999</v>
      </c>
      <c r="Q35" s="2">
        <v>5</v>
      </c>
      <c r="R35" s="2">
        <v>4</v>
      </c>
      <c r="S35" s="2">
        <v>2</v>
      </c>
      <c r="T35" s="2">
        <v>0</v>
      </c>
      <c r="U35" s="2">
        <v>0.4</v>
      </c>
      <c r="V35" s="2">
        <v>0</v>
      </c>
      <c r="W35" s="3">
        <v>0.68</v>
      </c>
      <c r="Y35" s="2">
        <v>5</v>
      </c>
      <c r="Z35" s="2">
        <v>3</v>
      </c>
      <c r="AA35" s="2">
        <v>2</v>
      </c>
      <c r="AB35" s="2">
        <v>0</v>
      </c>
      <c r="AC35" s="2">
        <v>0</v>
      </c>
      <c r="AD35" s="2">
        <v>0.6</v>
      </c>
      <c r="AE35" s="3">
        <v>0.85399999999999998</v>
      </c>
    </row>
    <row r="36" spans="1:31" x14ac:dyDescent="0.25">
      <c r="A36" s="2">
        <v>6</v>
      </c>
      <c r="B36" s="2">
        <v>13</v>
      </c>
      <c r="C36" s="2">
        <v>3</v>
      </c>
      <c r="D36" s="2">
        <v>0.7</v>
      </c>
      <c r="E36" s="2">
        <v>0.4</v>
      </c>
      <c r="F36" s="2">
        <v>0.6</v>
      </c>
      <c r="G36" s="3">
        <v>0.32700000000000001</v>
      </c>
      <c r="I36" s="2">
        <v>6</v>
      </c>
      <c r="J36" s="2">
        <v>10</v>
      </c>
      <c r="K36" s="2">
        <v>1</v>
      </c>
      <c r="L36" s="2">
        <v>0.7</v>
      </c>
      <c r="M36" s="2">
        <v>0</v>
      </c>
      <c r="N36" s="2">
        <v>0</v>
      </c>
      <c r="O36" s="3">
        <v>0.71099999999999997</v>
      </c>
      <c r="Q36" s="2">
        <v>6</v>
      </c>
      <c r="R36" s="2">
        <v>4</v>
      </c>
      <c r="S36" s="2">
        <v>2</v>
      </c>
      <c r="T36" s="2">
        <v>0</v>
      </c>
      <c r="U36" s="2">
        <v>0.4</v>
      </c>
      <c r="V36" s="2">
        <v>0</v>
      </c>
      <c r="W36" s="3">
        <v>0.628</v>
      </c>
      <c r="Y36" s="2">
        <v>6</v>
      </c>
      <c r="Z36" s="2">
        <v>3</v>
      </c>
      <c r="AA36" s="2">
        <v>2</v>
      </c>
      <c r="AB36" s="2">
        <v>0</v>
      </c>
      <c r="AC36" s="2">
        <v>0</v>
      </c>
      <c r="AD36" s="2">
        <v>0.6</v>
      </c>
      <c r="AE36" s="3">
        <v>0.77700000000000002</v>
      </c>
    </row>
    <row r="37" spans="1:31" x14ac:dyDescent="0.25">
      <c r="A37" s="2">
        <v>7</v>
      </c>
      <c r="B37" s="2">
        <v>13</v>
      </c>
      <c r="C37" s="2">
        <v>3</v>
      </c>
      <c r="D37" s="2">
        <v>0.7</v>
      </c>
      <c r="E37" s="2">
        <v>0.4</v>
      </c>
      <c r="F37" s="2">
        <v>0.6</v>
      </c>
      <c r="G37" s="3">
        <v>0.23300000000000001</v>
      </c>
      <c r="I37" s="2">
        <v>7</v>
      </c>
      <c r="J37" s="2">
        <v>10</v>
      </c>
      <c r="K37" s="2">
        <v>1</v>
      </c>
      <c r="L37" s="2">
        <v>0.7</v>
      </c>
      <c r="M37" s="2">
        <v>0</v>
      </c>
      <c r="N37" s="2">
        <v>0</v>
      </c>
      <c r="O37" s="3">
        <v>0.70599999999999996</v>
      </c>
      <c r="Q37" s="2">
        <v>7</v>
      </c>
      <c r="R37" s="2">
        <v>4</v>
      </c>
      <c r="S37" s="2">
        <v>2</v>
      </c>
      <c r="T37" s="2">
        <v>0</v>
      </c>
      <c r="U37" s="2">
        <v>0.4</v>
      </c>
      <c r="V37" s="2">
        <v>0</v>
      </c>
      <c r="W37" s="3">
        <v>0.47799999999999998</v>
      </c>
      <c r="Y37" s="2">
        <v>7</v>
      </c>
      <c r="Z37" s="2">
        <v>3</v>
      </c>
      <c r="AA37" s="2">
        <v>2</v>
      </c>
      <c r="AB37" s="2">
        <v>0</v>
      </c>
      <c r="AC37" s="2">
        <v>0</v>
      </c>
      <c r="AD37" s="2">
        <v>0.6</v>
      </c>
      <c r="AE37" s="3">
        <v>0.86</v>
      </c>
    </row>
    <row r="38" spans="1:31" x14ac:dyDescent="0.25">
      <c r="A38" s="2">
        <v>1</v>
      </c>
      <c r="B38" s="2">
        <v>15</v>
      </c>
      <c r="C38" s="2">
        <v>3</v>
      </c>
      <c r="D38" s="2">
        <v>0.7</v>
      </c>
      <c r="E38" s="2">
        <v>0.6</v>
      </c>
      <c r="F38" s="2">
        <v>0</v>
      </c>
      <c r="G38" s="3">
        <v>0.42499999999999999</v>
      </c>
      <c r="I38" s="2">
        <v>1</v>
      </c>
      <c r="J38" s="2">
        <v>10</v>
      </c>
      <c r="K38" s="2">
        <v>1</v>
      </c>
      <c r="L38" s="2">
        <v>0.7</v>
      </c>
      <c r="M38" s="2">
        <v>0</v>
      </c>
      <c r="N38" s="2">
        <v>0</v>
      </c>
      <c r="O38" s="3">
        <v>0.751</v>
      </c>
      <c r="Q38" s="2">
        <v>1</v>
      </c>
      <c r="R38" s="2">
        <v>7</v>
      </c>
      <c r="S38" s="2">
        <v>2</v>
      </c>
      <c r="T38" s="2">
        <v>0</v>
      </c>
      <c r="U38" s="2">
        <v>0.6</v>
      </c>
      <c r="V38" s="2">
        <v>0</v>
      </c>
      <c r="W38" s="3">
        <v>0.45100000000000001</v>
      </c>
      <c r="Y38" s="2">
        <v>1</v>
      </c>
      <c r="Z38" s="2">
        <v>1</v>
      </c>
      <c r="AA38" s="2">
        <v>2</v>
      </c>
      <c r="AB38" s="2">
        <v>0</v>
      </c>
      <c r="AC38" s="2">
        <v>0</v>
      </c>
      <c r="AD38" s="2">
        <v>0</v>
      </c>
      <c r="AE38" s="3">
        <v>1.085</v>
      </c>
    </row>
    <row r="39" spans="1:31" x14ac:dyDescent="0.25">
      <c r="A39" s="2">
        <v>2</v>
      </c>
      <c r="B39" s="2">
        <v>15</v>
      </c>
      <c r="C39" s="2">
        <v>3</v>
      </c>
      <c r="D39" s="2">
        <v>0.7</v>
      </c>
      <c r="E39" s="2">
        <v>0.6</v>
      </c>
      <c r="F39" s="2">
        <v>0</v>
      </c>
      <c r="G39" s="3">
        <v>0.498</v>
      </c>
      <c r="I39" s="2">
        <v>2</v>
      </c>
      <c r="J39" s="2">
        <v>10</v>
      </c>
      <c r="K39" s="2">
        <v>1</v>
      </c>
      <c r="L39" s="2">
        <v>0.7</v>
      </c>
      <c r="M39" s="2">
        <v>0</v>
      </c>
      <c r="N39" s="2">
        <v>0</v>
      </c>
      <c r="O39" s="3">
        <v>0.67500000000000004</v>
      </c>
      <c r="Q39" s="2">
        <v>2</v>
      </c>
      <c r="R39" s="2">
        <v>7</v>
      </c>
      <c r="S39" s="2">
        <v>2</v>
      </c>
      <c r="T39" s="2">
        <v>0</v>
      </c>
      <c r="U39" s="2">
        <v>0.6</v>
      </c>
      <c r="V39" s="2">
        <v>0</v>
      </c>
      <c r="W39" s="3">
        <v>0.50700000000000001</v>
      </c>
      <c r="Y39" s="2">
        <v>2</v>
      </c>
      <c r="Z39" s="2">
        <v>1</v>
      </c>
      <c r="AA39" s="2">
        <v>2</v>
      </c>
      <c r="AB39" s="2">
        <v>0</v>
      </c>
      <c r="AC39" s="2">
        <v>0</v>
      </c>
      <c r="AD39" s="2">
        <v>0</v>
      </c>
      <c r="AE39" s="3">
        <v>1.046</v>
      </c>
    </row>
    <row r="40" spans="1:31" x14ac:dyDescent="0.25">
      <c r="A40" s="2">
        <v>3</v>
      </c>
      <c r="B40" s="2">
        <v>15</v>
      </c>
      <c r="C40" s="2">
        <v>3</v>
      </c>
      <c r="D40" s="2">
        <v>0.7</v>
      </c>
      <c r="E40" s="2">
        <v>0.6</v>
      </c>
      <c r="F40" s="2">
        <v>0</v>
      </c>
      <c r="G40" s="3">
        <v>0.45900000000000002</v>
      </c>
      <c r="I40" s="2">
        <v>3</v>
      </c>
      <c r="J40" s="2">
        <v>10</v>
      </c>
      <c r="K40" s="2">
        <v>1</v>
      </c>
      <c r="L40" s="2">
        <v>0.7</v>
      </c>
      <c r="M40" s="2">
        <v>0</v>
      </c>
      <c r="N40" s="2">
        <v>0</v>
      </c>
      <c r="O40" s="3">
        <v>0.76600000000000001</v>
      </c>
      <c r="Q40" s="2">
        <v>3</v>
      </c>
      <c r="R40" s="2">
        <v>7</v>
      </c>
      <c r="S40" s="2">
        <v>2</v>
      </c>
      <c r="T40" s="2">
        <v>0</v>
      </c>
      <c r="U40" s="2">
        <v>0.6</v>
      </c>
      <c r="V40" s="2">
        <v>0</v>
      </c>
      <c r="W40" s="3">
        <v>0.47099999999999997</v>
      </c>
      <c r="Y40" s="2">
        <v>3</v>
      </c>
      <c r="Z40" s="2">
        <v>1</v>
      </c>
      <c r="AA40" s="2">
        <v>2</v>
      </c>
      <c r="AB40" s="2">
        <v>0</v>
      </c>
      <c r="AC40" s="2">
        <v>0</v>
      </c>
      <c r="AD40" s="2">
        <v>0</v>
      </c>
      <c r="AE40" s="3">
        <v>1.077</v>
      </c>
    </row>
    <row r="41" spans="1:31" x14ac:dyDescent="0.25">
      <c r="A41" s="2">
        <v>4</v>
      </c>
      <c r="B41" s="2">
        <v>15</v>
      </c>
      <c r="C41" s="2">
        <v>3</v>
      </c>
      <c r="D41" s="2">
        <v>0.7</v>
      </c>
      <c r="E41" s="2">
        <v>0.6</v>
      </c>
      <c r="F41" s="2">
        <v>0</v>
      </c>
      <c r="G41" s="3">
        <v>0.47099999999999997</v>
      </c>
      <c r="I41" s="2">
        <v>4</v>
      </c>
      <c r="J41" s="2">
        <v>10</v>
      </c>
      <c r="K41" s="2">
        <v>1</v>
      </c>
      <c r="L41" s="2">
        <v>0.7</v>
      </c>
      <c r="M41" s="2">
        <v>0</v>
      </c>
      <c r="N41" s="2">
        <v>0</v>
      </c>
      <c r="O41" s="3">
        <v>0.76600000000000001</v>
      </c>
      <c r="Q41" s="2">
        <v>4</v>
      </c>
      <c r="R41" s="2">
        <v>7</v>
      </c>
      <c r="S41" s="2">
        <v>2</v>
      </c>
      <c r="T41" s="2">
        <v>0</v>
      </c>
      <c r="U41" s="2">
        <v>0.6</v>
      </c>
      <c r="V41" s="2">
        <v>0</v>
      </c>
      <c r="W41" s="3">
        <v>0.28899999999999998</v>
      </c>
      <c r="Y41" s="2">
        <v>4</v>
      </c>
      <c r="Z41" s="2">
        <v>1</v>
      </c>
      <c r="AA41" s="2">
        <v>2</v>
      </c>
      <c r="AB41" s="2">
        <v>0</v>
      </c>
      <c r="AC41" s="2">
        <v>0</v>
      </c>
      <c r="AD41" s="2">
        <v>0</v>
      </c>
      <c r="AE41" s="3">
        <v>1.0449999999999999</v>
      </c>
    </row>
    <row r="42" spans="1:31" x14ac:dyDescent="0.25">
      <c r="A42" s="2">
        <v>5</v>
      </c>
      <c r="B42" s="2">
        <v>15</v>
      </c>
      <c r="C42" s="2">
        <v>3</v>
      </c>
      <c r="D42" s="2">
        <v>0.7</v>
      </c>
      <c r="E42" s="2">
        <v>0.6</v>
      </c>
      <c r="F42" s="2">
        <v>0</v>
      </c>
      <c r="G42" s="3">
        <v>0.59599999999999997</v>
      </c>
      <c r="I42" s="2">
        <v>5</v>
      </c>
      <c r="J42" s="2">
        <v>10</v>
      </c>
      <c r="K42" s="2">
        <v>1</v>
      </c>
      <c r="L42" s="2">
        <v>0.7</v>
      </c>
      <c r="M42" s="2">
        <v>0</v>
      </c>
      <c r="N42" s="2">
        <v>0</v>
      </c>
      <c r="O42" s="3">
        <v>0.73599999999999999</v>
      </c>
      <c r="Q42" s="2">
        <v>5</v>
      </c>
      <c r="R42" s="2">
        <v>7</v>
      </c>
      <c r="S42" s="2">
        <v>2</v>
      </c>
      <c r="T42" s="2">
        <v>0</v>
      </c>
      <c r="U42" s="2">
        <v>0.6</v>
      </c>
      <c r="V42" s="2">
        <v>0</v>
      </c>
      <c r="W42" s="3">
        <v>0.503</v>
      </c>
      <c r="Y42" s="2">
        <v>5</v>
      </c>
      <c r="Z42" s="2">
        <v>1</v>
      </c>
      <c r="AA42" s="2">
        <v>2</v>
      </c>
      <c r="AB42" s="2">
        <v>0</v>
      </c>
      <c r="AC42" s="2">
        <v>0</v>
      </c>
      <c r="AD42" s="2">
        <v>0</v>
      </c>
      <c r="AE42" s="3">
        <v>1.0649999999999999</v>
      </c>
    </row>
    <row r="43" spans="1:31" x14ac:dyDescent="0.25">
      <c r="A43" s="2">
        <v>6</v>
      </c>
      <c r="B43" s="2">
        <v>15</v>
      </c>
      <c r="C43" s="2">
        <v>3</v>
      </c>
      <c r="D43" s="2">
        <v>0.7</v>
      </c>
      <c r="E43" s="2">
        <v>0.6</v>
      </c>
      <c r="F43" s="2">
        <v>0</v>
      </c>
      <c r="G43" s="3">
        <v>0.42899999999999999</v>
      </c>
      <c r="I43" s="2">
        <v>6</v>
      </c>
      <c r="J43" s="2">
        <v>10</v>
      </c>
      <c r="K43" s="2">
        <v>1</v>
      </c>
      <c r="L43" s="2">
        <v>0.7</v>
      </c>
      <c r="M43" s="2">
        <v>0</v>
      </c>
      <c r="N43" s="2">
        <v>0</v>
      </c>
      <c r="O43" s="3">
        <v>0.71099999999999997</v>
      </c>
      <c r="Q43" s="2">
        <v>6</v>
      </c>
      <c r="R43" s="2">
        <v>7</v>
      </c>
      <c r="S43" s="2">
        <v>2</v>
      </c>
      <c r="T43" s="2">
        <v>0</v>
      </c>
      <c r="U43" s="2">
        <v>0.6</v>
      </c>
      <c r="V43" s="2">
        <v>0</v>
      </c>
      <c r="W43" s="3">
        <v>0.27500000000000002</v>
      </c>
      <c r="Y43" s="2">
        <v>6</v>
      </c>
      <c r="Z43" s="2">
        <v>1</v>
      </c>
      <c r="AA43" s="2">
        <v>2</v>
      </c>
      <c r="AB43" s="2">
        <v>0</v>
      </c>
      <c r="AC43" s="2">
        <v>0</v>
      </c>
      <c r="AD43" s="2">
        <v>0</v>
      </c>
      <c r="AE43" s="3">
        <v>1.0409999999999999</v>
      </c>
    </row>
    <row r="44" spans="1:31" x14ac:dyDescent="0.25">
      <c r="A44" s="2">
        <v>7</v>
      </c>
      <c r="B44" s="2">
        <v>15</v>
      </c>
      <c r="C44" s="2">
        <v>3</v>
      </c>
      <c r="D44" s="2">
        <v>0.7</v>
      </c>
      <c r="E44" s="2">
        <v>0.6</v>
      </c>
      <c r="F44" s="2">
        <v>0</v>
      </c>
      <c r="G44" s="3">
        <v>0.371</v>
      </c>
      <c r="I44" s="2">
        <v>7</v>
      </c>
      <c r="J44" s="2">
        <v>10</v>
      </c>
      <c r="K44" s="2">
        <v>1</v>
      </c>
      <c r="L44" s="2">
        <v>0.7</v>
      </c>
      <c r="M44" s="2">
        <v>0</v>
      </c>
      <c r="N44" s="2">
        <v>0</v>
      </c>
      <c r="O44" s="3">
        <v>0.70599999999999996</v>
      </c>
      <c r="Q44" s="2">
        <v>7</v>
      </c>
      <c r="R44" s="2">
        <v>7</v>
      </c>
      <c r="S44" s="2">
        <v>2</v>
      </c>
      <c r="T44" s="2">
        <v>0</v>
      </c>
      <c r="U44" s="2">
        <v>0.6</v>
      </c>
      <c r="V44" s="2">
        <v>0</v>
      </c>
      <c r="W44" s="3">
        <v>0.28199999999999997</v>
      </c>
      <c r="Y44" s="2">
        <v>7</v>
      </c>
      <c r="Z44" s="2">
        <v>1</v>
      </c>
      <c r="AA44" s="2">
        <v>2</v>
      </c>
      <c r="AB44" s="2">
        <v>0</v>
      </c>
      <c r="AC44" s="2">
        <v>0</v>
      </c>
      <c r="AD44" s="2">
        <v>0</v>
      </c>
      <c r="AE44" s="3">
        <v>1.0580000000000001</v>
      </c>
    </row>
    <row r="45" spans="1:31" x14ac:dyDescent="0.25">
      <c r="A45" s="2">
        <v>1</v>
      </c>
      <c r="B45" s="2">
        <v>17</v>
      </c>
      <c r="C45" s="2">
        <v>3</v>
      </c>
      <c r="D45" s="2">
        <v>0.7</v>
      </c>
      <c r="E45" s="2">
        <v>0.6</v>
      </c>
      <c r="F45" s="2">
        <v>0.4</v>
      </c>
      <c r="G45" s="3">
        <v>0.24</v>
      </c>
      <c r="I45" s="2">
        <v>1</v>
      </c>
      <c r="J45" s="2">
        <v>10</v>
      </c>
      <c r="K45" s="2">
        <v>1</v>
      </c>
      <c r="L45" s="2">
        <v>0.7</v>
      </c>
      <c r="M45" s="2">
        <v>0</v>
      </c>
      <c r="N45" s="2">
        <v>0</v>
      </c>
      <c r="O45" s="3">
        <v>0.751</v>
      </c>
      <c r="Q45" s="2">
        <v>1</v>
      </c>
      <c r="R45" s="2">
        <v>7</v>
      </c>
      <c r="S45" s="2">
        <v>2</v>
      </c>
      <c r="T45" s="2">
        <v>0</v>
      </c>
      <c r="U45" s="2">
        <v>0.6</v>
      </c>
      <c r="V45" s="2">
        <v>0</v>
      </c>
      <c r="W45" s="3">
        <v>0.45100000000000001</v>
      </c>
      <c r="Y45" s="2">
        <v>1</v>
      </c>
      <c r="Z45" s="2">
        <v>2</v>
      </c>
      <c r="AA45" s="2">
        <v>2</v>
      </c>
      <c r="AB45" s="2">
        <v>0</v>
      </c>
      <c r="AC45" s="2">
        <v>0</v>
      </c>
      <c r="AD45" s="2">
        <v>0.4</v>
      </c>
      <c r="AE45" s="3">
        <v>0.95499999999999996</v>
      </c>
    </row>
    <row r="46" spans="1:31" x14ac:dyDescent="0.25">
      <c r="A46" s="2">
        <v>2</v>
      </c>
      <c r="B46" s="2">
        <v>17</v>
      </c>
      <c r="C46" s="2">
        <v>3</v>
      </c>
      <c r="D46" s="2">
        <v>0.7</v>
      </c>
      <c r="E46" s="2">
        <v>0.6</v>
      </c>
      <c r="F46" s="2">
        <v>0.4</v>
      </c>
      <c r="G46" s="3">
        <v>0.35299999999999998</v>
      </c>
      <c r="I46" s="2">
        <v>2</v>
      </c>
      <c r="J46" s="2">
        <v>10</v>
      </c>
      <c r="K46" s="2">
        <v>1</v>
      </c>
      <c r="L46" s="2">
        <v>0.7</v>
      </c>
      <c r="M46" s="2">
        <v>0</v>
      </c>
      <c r="N46" s="2">
        <v>0</v>
      </c>
      <c r="O46" s="3">
        <v>0.67500000000000004</v>
      </c>
      <c r="Q46" s="2">
        <v>2</v>
      </c>
      <c r="R46" s="2">
        <v>7</v>
      </c>
      <c r="S46" s="2">
        <v>2</v>
      </c>
      <c r="T46" s="2">
        <v>0</v>
      </c>
      <c r="U46" s="2">
        <v>0.6</v>
      </c>
      <c r="V46" s="2">
        <v>0</v>
      </c>
      <c r="W46" s="3">
        <v>0.50700000000000001</v>
      </c>
      <c r="Y46" s="2">
        <v>2</v>
      </c>
      <c r="Z46" s="2">
        <v>2</v>
      </c>
      <c r="AA46" s="2">
        <v>2</v>
      </c>
      <c r="AB46" s="2">
        <v>0</v>
      </c>
      <c r="AC46" s="2">
        <v>0</v>
      </c>
      <c r="AD46" s="2">
        <v>0.4</v>
      </c>
      <c r="AE46" s="3">
        <v>0.95</v>
      </c>
    </row>
    <row r="47" spans="1:31" x14ac:dyDescent="0.25">
      <c r="A47" s="2">
        <v>3</v>
      </c>
      <c r="B47" s="2">
        <v>17</v>
      </c>
      <c r="C47" s="2">
        <v>3</v>
      </c>
      <c r="D47" s="2">
        <v>0.7</v>
      </c>
      <c r="E47" s="2">
        <v>0.6</v>
      </c>
      <c r="F47" s="2">
        <v>0.4</v>
      </c>
      <c r="G47" s="3">
        <v>0.248</v>
      </c>
      <c r="I47" s="2">
        <v>3</v>
      </c>
      <c r="J47" s="2">
        <v>10</v>
      </c>
      <c r="K47" s="2">
        <v>1</v>
      </c>
      <c r="L47" s="2">
        <v>0.7</v>
      </c>
      <c r="M47" s="2">
        <v>0</v>
      </c>
      <c r="N47" s="2">
        <v>0</v>
      </c>
      <c r="O47" s="3">
        <v>0.76600000000000001</v>
      </c>
      <c r="Q47" s="2">
        <v>3</v>
      </c>
      <c r="R47" s="2">
        <v>7</v>
      </c>
      <c r="S47" s="2">
        <v>2</v>
      </c>
      <c r="T47" s="2">
        <v>0</v>
      </c>
      <c r="U47" s="2">
        <v>0.6</v>
      </c>
      <c r="V47" s="2">
        <v>0</v>
      </c>
      <c r="W47" s="3">
        <v>0.47099999999999997</v>
      </c>
      <c r="Y47" s="2">
        <v>3</v>
      </c>
      <c r="Z47" s="2">
        <v>2</v>
      </c>
      <c r="AA47" s="2">
        <v>2</v>
      </c>
      <c r="AB47" s="2">
        <v>0</v>
      </c>
      <c r="AC47" s="2">
        <v>0</v>
      </c>
      <c r="AD47" s="2">
        <v>0.4</v>
      </c>
      <c r="AE47" s="3">
        <v>1.008</v>
      </c>
    </row>
    <row r="48" spans="1:31" x14ac:dyDescent="0.25">
      <c r="A48" s="2">
        <v>4</v>
      </c>
      <c r="B48" s="2">
        <v>17</v>
      </c>
      <c r="C48" s="2">
        <v>3</v>
      </c>
      <c r="D48" s="2">
        <v>0.7</v>
      </c>
      <c r="E48" s="2">
        <v>0.6</v>
      </c>
      <c r="F48" s="2">
        <v>0.4</v>
      </c>
      <c r="G48" s="3">
        <v>0.36599999999999999</v>
      </c>
      <c r="I48" s="2">
        <v>4</v>
      </c>
      <c r="J48" s="2">
        <v>10</v>
      </c>
      <c r="K48" s="2">
        <v>1</v>
      </c>
      <c r="L48" s="2">
        <v>0.7</v>
      </c>
      <c r="M48" s="2">
        <v>0</v>
      </c>
      <c r="N48" s="2">
        <v>0</v>
      </c>
      <c r="O48" s="3">
        <v>0.76600000000000001</v>
      </c>
      <c r="Q48" s="2">
        <v>4</v>
      </c>
      <c r="R48" s="2">
        <v>7</v>
      </c>
      <c r="S48" s="2">
        <v>2</v>
      </c>
      <c r="T48" s="2">
        <v>0</v>
      </c>
      <c r="U48" s="2">
        <v>0.6</v>
      </c>
      <c r="V48" s="2">
        <v>0</v>
      </c>
      <c r="W48" s="3">
        <v>0.28899999999999998</v>
      </c>
      <c r="Y48" s="2">
        <v>4</v>
      </c>
      <c r="Z48" s="2">
        <v>2</v>
      </c>
      <c r="AA48" s="2">
        <v>2</v>
      </c>
      <c r="AB48" s="2">
        <v>0</v>
      </c>
      <c r="AC48" s="2">
        <v>0</v>
      </c>
      <c r="AD48" s="2">
        <v>0.4</v>
      </c>
      <c r="AE48" s="3">
        <v>1.02</v>
      </c>
    </row>
    <row r="49" spans="1:31" x14ac:dyDescent="0.25">
      <c r="A49" s="2">
        <v>5</v>
      </c>
      <c r="B49" s="2">
        <v>17</v>
      </c>
      <c r="C49" s="2">
        <v>3</v>
      </c>
      <c r="D49" s="2">
        <v>0.7</v>
      </c>
      <c r="E49" s="2">
        <v>0.6</v>
      </c>
      <c r="F49" s="2">
        <v>0.4</v>
      </c>
      <c r="G49" s="3">
        <v>0.41699999999999998</v>
      </c>
      <c r="I49" s="2">
        <v>5</v>
      </c>
      <c r="J49" s="2">
        <v>10</v>
      </c>
      <c r="K49" s="2">
        <v>1</v>
      </c>
      <c r="L49" s="2">
        <v>0.7</v>
      </c>
      <c r="M49" s="2">
        <v>0</v>
      </c>
      <c r="N49" s="2">
        <v>0</v>
      </c>
      <c r="O49" s="3">
        <v>0.73599999999999999</v>
      </c>
      <c r="Q49" s="2">
        <v>5</v>
      </c>
      <c r="R49" s="2">
        <v>7</v>
      </c>
      <c r="S49" s="2">
        <v>2</v>
      </c>
      <c r="T49" s="2">
        <v>0</v>
      </c>
      <c r="U49" s="2">
        <v>0.6</v>
      </c>
      <c r="V49" s="2">
        <v>0</v>
      </c>
      <c r="W49" s="3">
        <v>0.503</v>
      </c>
      <c r="Y49" s="2">
        <v>5</v>
      </c>
      <c r="Z49" s="2">
        <v>2</v>
      </c>
      <c r="AA49" s="2">
        <v>2</v>
      </c>
      <c r="AB49" s="2">
        <v>0</v>
      </c>
      <c r="AC49" s="2">
        <v>0</v>
      </c>
      <c r="AD49" s="2">
        <v>0.4</v>
      </c>
      <c r="AE49" s="3">
        <v>1.0349999999999999</v>
      </c>
    </row>
    <row r="50" spans="1:31" x14ac:dyDescent="0.25">
      <c r="A50" s="2">
        <v>6</v>
      </c>
      <c r="B50" s="2">
        <v>17</v>
      </c>
      <c r="C50" s="2">
        <v>3</v>
      </c>
      <c r="D50" s="2">
        <v>0.7</v>
      </c>
      <c r="E50" s="2">
        <v>0.6</v>
      </c>
      <c r="F50" s="2">
        <v>0.4</v>
      </c>
      <c r="G50" s="3">
        <v>0.3</v>
      </c>
      <c r="I50" s="2">
        <v>6</v>
      </c>
      <c r="J50" s="2">
        <v>10</v>
      </c>
      <c r="K50" s="2">
        <v>1</v>
      </c>
      <c r="L50" s="2">
        <v>0.7</v>
      </c>
      <c r="M50" s="2">
        <v>0</v>
      </c>
      <c r="N50" s="2">
        <v>0</v>
      </c>
      <c r="O50" s="3">
        <v>0.71099999999999997</v>
      </c>
      <c r="Q50" s="2">
        <v>6</v>
      </c>
      <c r="R50" s="2">
        <v>7</v>
      </c>
      <c r="S50" s="2">
        <v>2</v>
      </c>
      <c r="T50" s="2">
        <v>0</v>
      </c>
      <c r="U50" s="2">
        <v>0.6</v>
      </c>
      <c r="V50" s="2">
        <v>0</v>
      </c>
      <c r="W50" s="3">
        <v>0.27500000000000002</v>
      </c>
      <c r="Y50" s="2">
        <v>6</v>
      </c>
      <c r="Z50" s="2">
        <v>2</v>
      </c>
      <c r="AA50" s="2">
        <v>2</v>
      </c>
      <c r="AB50" s="2">
        <v>0</v>
      </c>
      <c r="AC50" s="2">
        <v>0</v>
      </c>
      <c r="AD50" s="2">
        <v>0.4</v>
      </c>
      <c r="AE50" s="3">
        <v>1.052</v>
      </c>
    </row>
    <row r="51" spans="1:31" x14ac:dyDescent="0.25">
      <c r="A51" s="2">
        <v>7</v>
      </c>
      <c r="B51" s="2">
        <v>17</v>
      </c>
      <c r="C51" s="2">
        <v>3</v>
      </c>
      <c r="D51" s="2">
        <v>0.7</v>
      </c>
      <c r="E51" s="2">
        <v>0.6</v>
      </c>
      <c r="F51" s="2">
        <v>0.4</v>
      </c>
      <c r="G51" s="3">
        <v>0.254</v>
      </c>
      <c r="I51" s="2">
        <v>7</v>
      </c>
      <c r="J51" s="2">
        <v>10</v>
      </c>
      <c r="K51" s="2">
        <v>1</v>
      </c>
      <c r="L51" s="2">
        <v>0.7</v>
      </c>
      <c r="M51" s="2">
        <v>0</v>
      </c>
      <c r="N51" s="2">
        <v>0</v>
      </c>
      <c r="O51" s="3">
        <v>0.70599999999999996</v>
      </c>
      <c r="Q51" s="2">
        <v>7</v>
      </c>
      <c r="R51" s="2">
        <v>7</v>
      </c>
      <c r="S51" s="2">
        <v>2</v>
      </c>
      <c r="T51" s="2">
        <v>0</v>
      </c>
      <c r="U51" s="2">
        <v>0.6</v>
      </c>
      <c r="V51" s="2">
        <v>0</v>
      </c>
      <c r="W51" s="3">
        <v>0.28199999999999997</v>
      </c>
      <c r="Y51" s="2">
        <v>7</v>
      </c>
      <c r="Z51" s="2">
        <v>2</v>
      </c>
      <c r="AA51" s="2">
        <v>2</v>
      </c>
      <c r="AB51" s="2">
        <v>0</v>
      </c>
      <c r="AC51" s="2">
        <v>0</v>
      </c>
      <c r="AD51" s="2">
        <v>0.4</v>
      </c>
      <c r="AE51" s="3">
        <v>1.0640000000000001</v>
      </c>
    </row>
    <row r="52" spans="1:31" x14ac:dyDescent="0.25">
      <c r="A52" s="2">
        <v>1</v>
      </c>
      <c r="B52" s="2">
        <v>19</v>
      </c>
      <c r="C52" s="2">
        <v>3</v>
      </c>
      <c r="D52" s="2">
        <v>0.7</v>
      </c>
      <c r="E52" s="2">
        <v>0.6</v>
      </c>
      <c r="F52" s="2">
        <v>0.6</v>
      </c>
      <c r="G52" s="3">
        <v>0.157</v>
      </c>
      <c r="I52" s="2">
        <v>1</v>
      </c>
      <c r="J52" s="2">
        <v>10</v>
      </c>
      <c r="K52" s="2">
        <v>1</v>
      </c>
      <c r="L52" s="2">
        <v>0.7</v>
      </c>
      <c r="M52" s="2">
        <v>0</v>
      </c>
      <c r="N52" s="2">
        <v>0</v>
      </c>
      <c r="O52" s="3">
        <v>0.751</v>
      </c>
      <c r="Q52" s="2">
        <v>1</v>
      </c>
      <c r="R52" s="2">
        <v>7</v>
      </c>
      <c r="S52" s="2">
        <v>2</v>
      </c>
      <c r="T52" s="2">
        <v>0</v>
      </c>
      <c r="U52" s="2">
        <v>0.6</v>
      </c>
      <c r="V52" s="2">
        <v>0</v>
      </c>
      <c r="W52" s="3">
        <v>0.45100000000000001</v>
      </c>
      <c r="Y52" s="2">
        <v>1</v>
      </c>
      <c r="Z52" s="2">
        <v>3</v>
      </c>
      <c r="AA52" s="2">
        <v>2</v>
      </c>
      <c r="AB52" s="2">
        <v>0</v>
      </c>
      <c r="AC52" s="2">
        <v>0</v>
      </c>
      <c r="AD52" s="2">
        <v>0.6</v>
      </c>
      <c r="AE52" s="3">
        <v>0.65700000000000003</v>
      </c>
    </row>
    <row r="53" spans="1:31" x14ac:dyDescent="0.25">
      <c r="A53" s="2">
        <v>2</v>
      </c>
      <c r="B53" s="2">
        <v>19</v>
      </c>
      <c r="C53" s="2">
        <v>3</v>
      </c>
      <c r="D53" s="2">
        <v>0.7</v>
      </c>
      <c r="E53" s="2">
        <v>0.6</v>
      </c>
      <c r="F53" s="2">
        <v>0.6</v>
      </c>
      <c r="G53" s="3">
        <v>0.19400000000000001</v>
      </c>
      <c r="I53" s="2">
        <v>2</v>
      </c>
      <c r="J53" s="2">
        <v>10</v>
      </c>
      <c r="K53" s="2">
        <v>1</v>
      </c>
      <c r="L53" s="2">
        <v>0.7</v>
      </c>
      <c r="M53" s="2">
        <v>0</v>
      </c>
      <c r="N53" s="2">
        <v>0</v>
      </c>
      <c r="O53" s="3">
        <v>0.67500000000000004</v>
      </c>
      <c r="Q53" s="2">
        <v>2</v>
      </c>
      <c r="R53" s="2">
        <v>7</v>
      </c>
      <c r="S53" s="2">
        <v>2</v>
      </c>
      <c r="T53" s="2">
        <v>0</v>
      </c>
      <c r="U53" s="2">
        <v>0.6</v>
      </c>
      <c r="V53" s="2">
        <v>0</v>
      </c>
      <c r="W53" s="3">
        <v>0.50700000000000001</v>
      </c>
      <c r="Y53" s="2">
        <v>2</v>
      </c>
      <c r="Z53" s="2">
        <v>3</v>
      </c>
      <c r="AA53" s="2">
        <v>2</v>
      </c>
      <c r="AB53" s="2">
        <v>0</v>
      </c>
      <c r="AC53" s="2">
        <v>0</v>
      </c>
      <c r="AD53" s="2">
        <v>0.6</v>
      </c>
      <c r="AE53" s="3">
        <v>0.66900000000000004</v>
      </c>
    </row>
    <row r="54" spans="1:31" x14ac:dyDescent="0.25">
      <c r="A54" s="2">
        <v>3</v>
      </c>
      <c r="B54" s="2">
        <v>19</v>
      </c>
      <c r="C54" s="2">
        <v>3</v>
      </c>
      <c r="D54" s="2">
        <v>0.7</v>
      </c>
      <c r="E54" s="2">
        <v>0.6</v>
      </c>
      <c r="F54" s="2">
        <v>0.6</v>
      </c>
      <c r="G54" s="3">
        <v>0.104</v>
      </c>
      <c r="I54" s="2">
        <v>3</v>
      </c>
      <c r="J54" s="2">
        <v>10</v>
      </c>
      <c r="K54" s="2">
        <v>1</v>
      </c>
      <c r="L54" s="2">
        <v>0.7</v>
      </c>
      <c r="M54" s="2">
        <v>0</v>
      </c>
      <c r="N54" s="2">
        <v>0</v>
      </c>
      <c r="O54" s="3">
        <v>0.76600000000000001</v>
      </c>
      <c r="Q54" s="2">
        <v>3</v>
      </c>
      <c r="R54" s="2">
        <v>7</v>
      </c>
      <c r="S54" s="2">
        <v>2</v>
      </c>
      <c r="T54" s="2">
        <v>0</v>
      </c>
      <c r="U54" s="2">
        <v>0.6</v>
      </c>
      <c r="V54" s="2">
        <v>0</v>
      </c>
      <c r="W54" s="3">
        <v>0.47099999999999997</v>
      </c>
      <c r="Y54" s="2">
        <v>3</v>
      </c>
      <c r="Z54" s="2">
        <v>3</v>
      </c>
      <c r="AA54" s="2">
        <v>2</v>
      </c>
      <c r="AB54" s="2">
        <v>0</v>
      </c>
      <c r="AC54" s="2">
        <v>0</v>
      </c>
      <c r="AD54" s="2">
        <v>0.6</v>
      </c>
      <c r="AE54" s="3">
        <v>0.55200000000000005</v>
      </c>
    </row>
    <row r="55" spans="1:31" x14ac:dyDescent="0.25">
      <c r="A55" s="2">
        <v>4</v>
      </c>
      <c r="B55" s="2">
        <v>19</v>
      </c>
      <c r="C55" s="2">
        <v>3</v>
      </c>
      <c r="D55" s="2">
        <v>0.7</v>
      </c>
      <c r="E55" s="2">
        <v>0.6</v>
      </c>
      <c r="F55" s="2">
        <v>0.6</v>
      </c>
      <c r="G55" s="3">
        <v>0.28699999999999998</v>
      </c>
      <c r="I55" s="2">
        <v>4</v>
      </c>
      <c r="J55" s="2">
        <v>10</v>
      </c>
      <c r="K55" s="2">
        <v>1</v>
      </c>
      <c r="L55" s="2">
        <v>0.7</v>
      </c>
      <c r="M55" s="2">
        <v>0</v>
      </c>
      <c r="N55" s="2">
        <v>0</v>
      </c>
      <c r="O55" s="3">
        <v>0.76600000000000001</v>
      </c>
      <c r="Q55" s="2">
        <v>4</v>
      </c>
      <c r="R55" s="2">
        <v>7</v>
      </c>
      <c r="S55" s="2">
        <v>2</v>
      </c>
      <c r="T55" s="2">
        <v>0</v>
      </c>
      <c r="U55" s="2">
        <v>0.6</v>
      </c>
      <c r="V55" s="2">
        <v>0</v>
      </c>
      <c r="W55" s="3">
        <v>0.28899999999999998</v>
      </c>
      <c r="Y55" s="2">
        <v>4</v>
      </c>
      <c r="Z55" s="2">
        <v>3</v>
      </c>
      <c r="AA55" s="2">
        <v>2</v>
      </c>
      <c r="AB55" s="2">
        <v>0</v>
      </c>
      <c r="AC55" s="2">
        <v>0</v>
      </c>
      <c r="AD55" s="2">
        <v>0.6</v>
      </c>
      <c r="AE55" s="3">
        <v>0.83199999999999996</v>
      </c>
    </row>
    <row r="56" spans="1:31" x14ac:dyDescent="0.25">
      <c r="A56" s="2">
        <v>5</v>
      </c>
      <c r="B56" s="2">
        <v>19</v>
      </c>
      <c r="C56" s="2">
        <v>3</v>
      </c>
      <c r="D56" s="2">
        <v>0.7</v>
      </c>
      <c r="E56" s="2">
        <v>0.6</v>
      </c>
      <c r="F56" s="2">
        <v>0.6</v>
      </c>
      <c r="G56" s="3">
        <v>0.30399999999999999</v>
      </c>
      <c r="I56" s="2">
        <v>5</v>
      </c>
      <c r="J56" s="2">
        <v>10</v>
      </c>
      <c r="K56" s="2">
        <v>1</v>
      </c>
      <c r="L56" s="2">
        <v>0.7</v>
      </c>
      <c r="M56" s="2">
        <v>0</v>
      </c>
      <c r="N56" s="2">
        <v>0</v>
      </c>
      <c r="O56" s="3">
        <v>0.73599999999999999</v>
      </c>
      <c r="Q56" s="2">
        <v>5</v>
      </c>
      <c r="R56" s="2">
        <v>7</v>
      </c>
      <c r="S56" s="2">
        <v>2</v>
      </c>
      <c r="T56" s="2">
        <v>0</v>
      </c>
      <c r="U56" s="2">
        <v>0.6</v>
      </c>
      <c r="V56" s="2">
        <v>0</v>
      </c>
      <c r="W56" s="3">
        <v>0.503</v>
      </c>
      <c r="Y56" s="2">
        <v>5</v>
      </c>
      <c r="Z56" s="2">
        <v>3</v>
      </c>
      <c r="AA56" s="2">
        <v>2</v>
      </c>
      <c r="AB56" s="2">
        <v>0</v>
      </c>
      <c r="AC56" s="2">
        <v>0</v>
      </c>
      <c r="AD56" s="2">
        <v>0.6</v>
      </c>
      <c r="AE56" s="3">
        <v>0.85399999999999998</v>
      </c>
    </row>
    <row r="57" spans="1:31" x14ac:dyDescent="0.25">
      <c r="A57" s="2">
        <v>6</v>
      </c>
      <c r="B57" s="2">
        <v>19</v>
      </c>
      <c r="C57" s="2">
        <v>3</v>
      </c>
      <c r="D57" s="2">
        <v>0.7</v>
      </c>
      <c r="E57" s="2">
        <v>0.6</v>
      </c>
      <c r="F57" s="2">
        <v>0.6</v>
      </c>
      <c r="G57" s="3">
        <v>0.25800000000000001</v>
      </c>
      <c r="I57" s="2">
        <v>6</v>
      </c>
      <c r="J57" s="2">
        <v>10</v>
      </c>
      <c r="K57" s="2">
        <v>1</v>
      </c>
      <c r="L57" s="2">
        <v>0.7</v>
      </c>
      <c r="M57" s="2">
        <v>0</v>
      </c>
      <c r="N57" s="2">
        <v>0</v>
      </c>
      <c r="O57" s="3">
        <v>0.71099999999999997</v>
      </c>
      <c r="Q57" s="2">
        <v>6</v>
      </c>
      <c r="R57" s="2">
        <v>7</v>
      </c>
      <c r="S57" s="2">
        <v>2</v>
      </c>
      <c r="T57" s="2">
        <v>0</v>
      </c>
      <c r="U57" s="2">
        <v>0.6</v>
      </c>
      <c r="V57" s="2">
        <v>0</v>
      </c>
      <c r="W57" s="3">
        <v>0.27500000000000002</v>
      </c>
      <c r="Y57" s="2">
        <v>6</v>
      </c>
      <c r="Z57" s="2">
        <v>3</v>
      </c>
      <c r="AA57" s="2">
        <v>2</v>
      </c>
      <c r="AB57" s="2">
        <v>0</v>
      </c>
      <c r="AC57" s="2">
        <v>0</v>
      </c>
      <c r="AD57" s="2">
        <v>0.6</v>
      </c>
      <c r="AE57" s="3">
        <v>0.77700000000000002</v>
      </c>
    </row>
    <row r="58" spans="1:31" x14ac:dyDescent="0.25">
      <c r="A58" s="2">
        <v>7</v>
      </c>
      <c r="B58" s="2">
        <v>19</v>
      </c>
      <c r="C58" s="2">
        <v>3</v>
      </c>
      <c r="D58" s="2">
        <v>0.7</v>
      </c>
      <c r="E58" s="2">
        <v>0.6</v>
      </c>
      <c r="F58" s="2">
        <v>0.6</v>
      </c>
      <c r="G58" s="3">
        <v>9.6000000000000002E-2</v>
      </c>
      <c r="I58" s="2">
        <v>7</v>
      </c>
      <c r="J58" s="2">
        <v>10</v>
      </c>
      <c r="K58" s="2">
        <v>1</v>
      </c>
      <c r="L58" s="2">
        <v>0.7</v>
      </c>
      <c r="M58" s="2">
        <v>0</v>
      </c>
      <c r="N58" s="2">
        <v>0</v>
      </c>
      <c r="O58" s="3">
        <v>0.70599999999999996</v>
      </c>
      <c r="Q58" s="2">
        <v>7</v>
      </c>
      <c r="R58" s="2">
        <v>7</v>
      </c>
      <c r="S58" s="2">
        <v>2</v>
      </c>
      <c r="T58" s="2">
        <v>0</v>
      </c>
      <c r="U58" s="2">
        <v>0.6</v>
      </c>
      <c r="V58" s="2">
        <v>0</v>
      </c>
      <c r="W58" s="3">
        <v>0.28199999999999997</v>
      </c>
      <c r="Y58" s="2">
        <v>7</v>
      </c>
      <c r="Z58" s="2">
        <v>3</v>
      </c>
      <c r="AA58" s="2">
        <v>2</v>
      </c>
      <c r="AB58" s="2">
        <v>0</v>
      </c>
      <c r="AC58" s="2">
        <v>0</v>
      </c>
      <c r="AD58" s="2">
        <v>0.6</v>
      </c>
      <c r="AE58" s="3">
        <v>0.86</v>
      </c>
    </row>
    <row r="59" spans="1:31" x14ac:dyDescent="0.25">
      <c r="A59" s="2">
        <v>1</v>
      </c>
      <c r="B59" s="2">
        <v>6</v>
      </c>
      <c r="C59" s="2">
        <v>3</v>
      </c>
      <c r="D59" s="2">
        <v>8.1</v>
      </c>
      <c r="E59" s="2">
        <v>0</v>
      </c>
      <c r="F59" s="2">
        <v>0.4</v>
      </c>
      <c r="G59" s="3">
        <v>0.48499999999999999</v>
      </c>
      <c r="I59" s="2">
        <v>1</v>
      </c>
      <c r="J59" s="2">
        <v>13</v>
      </c>
      <c r="K59" s="2">
        <v>1</v>
      </c>
      <c r="L59" s="2">
        <v>8.1</v>
      </c>
      <c r="M59" s="2">
        <v>0</v>
      </c>
      <c r="N59" s="2">
        <v>0</v>
      </c>
      <c r="O59" s="3">
        <v>0.621</v>
      </c>
      <c r="Q59" s="2">
        <v>1</v>
      </c>
      <c r="R59" s="2">
        <v>1</v>
      </c>
      <c r="S59" s="2">
        <v>2</v>
      </c>
      <c r="T59" s="2">
        <v>0</v>
      </c>
      <c r="U59" s="2">
        <v>0</v>
      </c>
      <c r="V59" s="2">
        <v>0</v>
      </c>
      <c r="W59" s="3">
        <v>1.085</v>
      </c>
      <c r="Y59" s="2">
        <v>1</v>
      </c>
      <c r="Z59" s="2">
        <v>2</v>
      </c>
      <c r="AA59" s="2">
        <v>2</v>
      </c>
      <c r="AB59" s="2">
        <v>0</v>
      </c>
      <c r="AC59" s="2">
        <v>0</v>
      </c>
      <c r="AD59" s="2">
        <v>0.4</v>
      </c>
      <c r="AE59" s="3">
        <v>0.95499999999999996</v>
      </c>
    </row>
    <row r="60" spans="1:31" x14ac:dyDescent="0.25">
      <c r="A60" s="2">
        <v>2</v>
      </c>
      <c r="B60" s="2">
        <v>6</v>
      </c>
      <c r="C60" s="2">
        <v>3</v>
      </c>
      <c r="D60" s="2">
        <v>8.1</v>
      </c>
      <c r="E60" s="2">
        <v>0</v>
      </c>
      <c r="F60" s="2">
        <v>0.4</v>
      </c>
      <c r="G60" s="3">
        <v>0.65700000000000003</v>
      </c>
      <c r="I60" s="2">
        <v>2</v>
      </c>
      <c r="J60" s="2">
        <v>13</v>
      </c>
      <c r="K60" s="2">
        <v>1</v>
      </c>
      <c r="L60" s="2">
        <v>8.1</v>
      </c>
      <c r="M60" s="2">
        <v>0</v>
      </c>
      <c r="N60" s="2">
        <v>0</v>
      </c>
      <c r="O60" s="3">
        <v>0.60399999999999998</v>
      </c>
      <c r="Q60" s="2">
        <v>2</v>
      </c>
      <c r="R60" s="2">
        <v>1</v>
      </c>
      <c r="S60" s="2">
        <v>2</v>
      </c>
      <c r="T60" s="2">
        <v>0</v>
      </c>
      <c r="U60" s="2">
        <v>0</v>
      </c>
      <c r="V60" s="2">
        <v>0</v>
      </c>
      <c r="W60" s="3">
        <v>1.046</v>
      </c>
      <c r="Y60" s="2">
        <v>2</v>
      </c>
      <c r="Z60" s="2">
        <v>2</v>
      </c>
      <c r="AA60" s="2">
        <v>2</v>
      </c>
      <c r="AB60" s="2">
        <v>0</v>
      </c>
      <c r="AC60" s="2">
        <v>0</v>
      </c>
      <c r="AD60" s="2">
        <v>0.4</v>
      </c>
      <c r="AE60" s="3">
        <v>0.95</v>
      </c>
    </row>
    <row r="61" spans="1:31" x14ac:dyDescent="0.25">
      <c r="A61" s="2">
        <v>3</v>
      </c>
      <c r="B61" s="2">
        <v>6</v>
      </c>
      <c r="C61" s="2">
        <v>3</v>
      </c>
      <c r="D61" s="2">
        <v>8.1</v>
      </c>
      <c r="E61" s="2">
        <v>0</v>
      </c>
      <c r="F61" s="2">
        <v>0.4</v>
      </c>
      <c r="G61" s="3">
        <v>0.66400000000000003</v>
      </c>
      <c r="I61" s="2">
        <v>3</v>
      </c>
      <c r="J61" s="2">
        <v>13</v>
      </c>
      <c r="K61" s="2">
        <v>1</v>
      </c>
      <c r="L61" s="2">
        <v>8.1</v>
      </c>
      <c r="M61" s="2">
        <v>0</v>
      </c>
      <c r="N61" s="2">
        <v>0</v>
      </c>
      <c r="O61" s="3">
        <v>0.71299999999999997</v>
      </c>
      <c r="Q61" s="2">
        <v>3</v>
      </c>
      <c r="R61" s="2">
        <v>1</v>
      </c>
      <c r="S61" s="2">
        <v>2</v>
      </c>
      <c r="T61" s="2">
        <v>0</v>
      </c>
      <c r="U61" s="2">
        <v>0</v>
      </c>
      <c r="V61" s="2">
        <v>0</v>
      </c>
      <c r="W61" s="3">
        <v>1.077</v>
      </c>
      <c r="Y61" s="2">
        <v>3</v>
      </c>
      <c r="Z61" s="2">
        <v>2</v>
      </c>
      <c r="AA61" s="2">
        <v>2</v>
      </c>
      <c r="AB61" s="2">
        <v>0</v>
      </c>
      <c r="AC61" s="2">
        <v>0</v>
      </c>
      <c r="AD61" s="2">
        <v>0.4</v>
      </c>
      <c r="AE61" s="3">
        <v>1.008</v>
      </c>
    </row>
    <row r="62" spans="1:31" x14ac:dyDescent="0.25">
      <c r="A62" s="2">
        <v>4</v>
      </c>
      <c r="B62" s="2">
        <v>6</v>
      </c>
      <c r="C62" s="2">
        <v>3</v>
      </c>
      <c r="D62" s="2">
        <v>8.1</v>
      </c>
      <c r="E62" s="2">
        <v>0</v>
      </c>
      <c r="F62" s="2">
        <v>0.4</v>
      </c>
      <c r="G62" s="3">
        <v>0.48899999999999999</v>
      </c>
      <c r="I62" s="2">
        <v>4</v>
      </c>
      <c r="J62" s="2">
        <v>13</v>
      </c>
      <c r="K62" s="2">
        <v>1</v>
      </c>
      <c r="L62" s="2">
        <v>8.1</v>
      </c>
      <c r="M62" s="2">
        <v>0</v>
      </c>
      <c r="N62" s="2">
        <v>0</v>
      </c>
      <c r="O62" s="3">
        <v>0.63400000000000001</v>
      </c>
      <c r="Q62" s="2">
        <v>4</v>
      </c>
      <c r="R62" s="2">
        <v>1</v>
      </c>
      <c r="S62" s="2">
        <v>2</v>
      </c>
      <c r="T62" s="2">
        <v>0</v>
      </c>
      <c r="U62" s="2">
        <v>0</v>
      </c>
      <c r="V62" s="2">
        <v>0</v>
      </c>
      <c r="W62" s="3">
        <v>1.0449999999999999</v>
      </c>
      <c r="Y62" s="2">
        <v>4</v>
      </c>
      <c r="Z62" s="2">
        <v>2</v>
      </c>
      <c r="AA62" s="2">
        <v>2</v>
      </c>
      <c r="AB62" s="2">
        <v>0</v>
      </c>
      <c r="AC62" s="2">
        <v>0</v>
      </c>
      <c r="AD62" s="2">
        <v>0.4</v>
      </c>
      <c r="AE62" s="3">
        <v>1.02</v>
      </c>
    </row>
    <row r="63" spans="1:31" x14ac:dyDescent="0.25">
      <c r="A63" s="2">
        <v>5</v>
      </c>
      <c r="B63" s="2">
        <v>6</v>
      </c>
      <c r="C63" s="2">
        <v>3</v>
      </c>
      <c r="D63" s="2">
        <v>8.1</v>
      </c>
      <c r="E63" s="2">
        <v>0</v>
      </c>
      <c r="F63" s="2">
        <v>0.4</v>
      </c>
      <c r="G63" s="3">
        <v>0.51500000000000001</v>
      </c>
      <c r="I63" s="2">
        <v>5</v>
      </c>
      <c r="J63" s="2">
        <v>13</v>
      </c>
      <c r="K63" s="2">
        <v>1</v>
      </c>
      <c r="L63" s="2">
        <v>8.1</v>
      </c>
      <c r="M63" s="2">
        <v>0</v>
      </c>
      <c r="N63" s="2">
        <v>0</v>
      </c>
      <c r="O63" s="3">
        <v>0.65400000000000003</v>
      </c>
      <c r="Q63" s="2">
        <v>5</v>
      </c>
      <c r="R63" s="2">
        <v>1</v>
      </c>
      <c r="S63" s="2">
        <v>2</v>
      </c>
      <c r="T63" s="2">
        <v>0</v>
      </c>
      <c r="U63" s="2">
        <v>0</v>
      </c>
      <c r="V63" s="2">
        <v>0</v>
      </c>
      <c r="W63" s="3">
        <v>1.0649999999999999</v>
      </c>
      <c r="Y63" s="2">
        <v>5</v>
      </c>
      <c r="Z63" s="2">
        <v>2</v>
      </c>
      <c r="AA63" s="2">
        <v>2</v>
      </c>
      <c r="AB63" s="2">
        <v>0</v>
      </c>
      <c r="AC63" s="2">
        <v>0</v>
      </c>
      <c r="AD63" s="2">
        <v>0.4</v>
      </c>
      <c r="AE63" s="3">
        <v>1.0349999999999999</v>
      </c>
    </row>
    <row r="64" spans="1:31" x14ac:dyDescent="0.25">
      <c r="A64" s="2">
        <v>6</v>
      </c>
      <c r="B64" s="2">
        <v>6</v>
      </c>
      <c r="C64" s="2">
        <v>3</v>
      </c>
      <c r="D64" s="2">
        <v>8.1</v>
      </c>
      <c r="E64" s="2">
        <v>0</v>
      </c>
      <c r="F64" s="2">
        <v>0.4</v>
      </c>
      <c r="G64" s="3">
        <v>0.36499999999999999</v>
      </c>
      <c r="I64" s="2">
        <v>6</v>
      </c>
      <c r="J64" s="2">
        <v>13</v>
      </c>
      <c r="K64" s="2">
        <v>1</v>
      </c>
      <c r="L64" s="2">
        <v>8.1</v>
      </c>
      <c r="M64" s="2">
        <v>0</v>
      </c>
      <c r="N64" s="2">
        <v>0</v>
      </c>
      <c r="O64" s="3">
        <v>0.625</v>
      </c>
      <c r="Q64" s="2">
        <v>6</v>
      </c>
      <c r="R64" s="2">
        <v>1</v>
      </c>
      <c r="S64" s="2">
        <v>2</v>
      </c>
      <c r="T64" s="2">
        <v>0</v>
      </c>
      <c r="U64" s="2">
        <v>0</v>
      </c>
      <c r="V64" s="2">
        <v>0</v>
      </c>
      <c r="W64" s="3">
        <v>1.0409999999999999</v>
      </c>
      <c r="Y64" s="2">
        <v>6</v>
      </c>
      <c r="Z64" s="2">
        <v>2</v>
      </c>
      <c r="AA64" s="2">
        <v>2</v>
      </c>
      <c r="AB64" s="2">
        <v>0</v>
      </c>
      <c r="AC64" s="2">
        <v>0</v>
      </c>
      <c r="AD64" s="2">
        <v>0.4</v>
      </c>
      <c r="AE64" s="3">
        <v>1.052</v>
      </c>
    </row>
    <row r="65" spans="1:31" x14ac:dyDescent="0.25">
      <c r="A65" s="2">
        <v>7</v>
      </c>
      <c r="B65" s="2">
        <v>6</v>
      </c>
      <c r="C65" s="2">
        <v>3</v>
      </c>
      <c r="D65" s="2">
        <v>8.1</v>
      </c>
      <c r="E65" s="2">
        <v>0</v>
      </c>
      <c r="F65" s="2">
        <v>0.4</v>
      </c>
      <c r="G65" s="3">
        <v>0.59399999999999997</v>
      </c>
      <c r="I65" s="2">
        <v>7</v>
      </c>
      <c r="J65" s="2">
        <v>13</v>
      </c>
      <c r="K65" s="2">
        <v>1</v>
      </c>
      <c r="L65" s="2">
        <v>8.1</v>
      </c>
      <c r="M65" s="2">
        <v>0</v>
      </c>
      <c r="N65" s="2">
        <v>0</v>
      </c>
      <c r="O65" s="3">
        <v>0.6</v>
      </c>
      <c r="Q65" s="2">
        <v>7</v>
      </c>
      <c r="R65" s="2">
        <v>1</v>
      </c>
      <c r="S65" s="2">
        <v>2</v>
      </c>
      <c r="T65" s="2">
        <v>0</v>
      </c>
      <c r="U65" s="2">
        <v>0</v>
      </c>
      <c r="V65" s="2">
        <v>0</v>
      </c>
      <c r="W65" s="3">
        <v>1.0580000000000001</v>
      </c>
      <c r="Y65" s="2">
        <v>7</v>
      </c>
      <c r="Z65" s="2">
        <v>2</v>
      </c>
      <c r="AA65" s="2">
        <v>2</v>
      </c>
      <c r="AB65" s="2">
        <v>0</v>
      </c>
      <c r="AC65" s="2">
        <v>0</v>
      </c>
      <c r="AD65" s="2">
        <v>0.4</v>
      </c>
      <c r="AE65" s="3">
        <v>1.0640000000000001</v>
      </c>
    </row>
    <row r="66" spans="1:31" x14ac:dyDescent="0.25">
      <c r="A66" s="2">
        <v>1</v>
      </c>
      <c r="B66" s="2">
        <v>8</v>
      </c>
      <c r="C66" s="2">
        <v>3</v>
      </c>
      <c r="D66" s="2">
        <v>8.1</v>
      </c>
      <c r="E66" s="2">
        <v>0</v>
      </c>
      <c r="F66" s="2">
        <v>0.6</v>
      </c>
      <c r="G66" s="3">
        <v>0.40600000000000003</v>
      </c>
      <c r="I66" s="2">
        <v>1</v>
      </c>
      <c r="J66" s="2">
        <v>13</v>
      </c>
      <c r="K66" s="2">
        <v>1</v>
      </c>
      <c r="L66" s="2">
        <v>8.1</v>
      </c>
      <c r="M66" s="2">
        <v>0</v>
      </c>
      <c r="N66" s="2">
        <v>0</v>
      </c>
      <c r="O66" s="3">
        <v>0.621</v>
      </c>
      <c r="Q66" s="2">
        <v>1</v>
      </c>
      <c r="R66" s="2">
        <v>1</v>
      </c>
      <c r="S66" s="2">
        <v>2</v>
      </c>
      <c r="T66" s="2">
        <v>0</v>
      </c>
      <c r="U66" s="2">
        <v>0</v>
      </c>
      <c r="V66" s="2">
        <v>0</v>
      </c>
      <c r="W66" s="3">
        <v>1.085</v>
      </c>
      <c r="Y66" s="2">
        <v>1</v>
      </c>
      <c r="Z66" s="2">
        <v>3</v>
      </c>
      <c r="AA66" s="2">
        <v>2</v>
      </c>
      <c r="AB66" s="2">
        <v>0</v>
      </c>
      <c r="AC66" s="2">
        <v>0</v>
      </c>
      <c r="AD66" s="2">
        <v>0.6</v>
      </c>
      <c r="AE66" s="3">
        <v>0.65700000000000003</v>
      </c>
    </row>
    <row r="67" spans="1:31" x14ac:dyDescent="0.25">
      <c r="A67" s="2">
        <v>2</v>
      </c>
      <c r="B67" s="2">
        <v>8</v>
      </c>
      <c r="C67" s="2">
        <v>3</v>
      </c>
      <c r="D67" s="2">
        <v>8.1</v>
      </c>
      <c r="E67" s="2">
        <v>0</v>
      </c>
      <c r="F67" s="2">
        <v>0.6</v>
      </c>
      <c r="G67" s="3">
        <v>0.503</v>
      </c>
      <c r="I67" s="2">
        <v>2</v>
      </c>
      <c r="J67" s="2">
        <v>13</v>
      </c>
      <c r="K67" s="2">
        <v>1</v>
      </c>
      <c r="L67" s="2">
        <v>8.1</v>
      </c>
      <c r="M67" s="2">
        <v>0</v>
      </c>
      <c r="N67" s="2">
        <v>0</v>
      </c>
      <c r="O67" s="3">
        <v>0.60399999999999998</v>
      </c>
      <c r="Q67" s="2">
        <v>2</v>
      </c>
      <c r="R67" s="2">
        <v>1</v>
      </c>
      <c r="S67" s="2">
        <v>2</v>
      </c>
      <c r="T67" s="2">
        <v>0</v>
      </c>
      <c r="U67" s="2">
        <v>0</v>
      </c>
      <c r="V67" s="2">
        <v>0</v>
      </c>
      <c r="W67" s="3">
        <v>1.046</v>
      </c>
      <c r="Y67" s="2">
        <v>2</v>
      </c>
      <c r="Z67" s="2">
        <v>3</v>
      </c>
      <c r="AA67" s="2">
        <v>2</v>
      </c>
      <c r="AB67" s="2">
        <v>0</v>
      </c>
      <c r="AC67" s="2">
        <v>0</v>
      </c>
      <c r="AD67" s="2">
        <v>0.6</v>
      </c>
      <c r="AE67" s="3">
        <v>0.66900000000000004</v>
      </c>
    </row>
    <row r="68" spans="1:31" x14ac:dyDescent="0.25">
      <c r="A68" s="2">
        <v>3</v>
      </c>
      <c r="B68" s="2">
        <v>8</v>
      </c>
      <c r="C68" s="2">
        <v>3</v>
      </c>
      <c r="D68" s="2">
        <v>8.1</v>
      </c>
      <c r="E68" s="2">
        <v>0</v>
      </c>
      <c r="F68" s="2">
        <v>0.6</v>
      </c>
      <c r="G68" s="3">
        <v>0.43</v>
      </c>
      <c r="I68" s="2">
        <v>3</v>
      </c>
      <c r="J68" s="2">
        <v>13</v>
      </c>
      <c r="K68" s="2">
        <v>1</v>
      </c>
      <c r="L68" s="2">
        <v>8.1</v>
      </c>
      <c r="M68" s="2">
        <v>0</v>
      </c>
      <c r="N68" s="2">
        <v>0</v>
      </c>
      <c r="O68" s="3">
        <v>0.71299999999999997</v>
      </c>
      <c r="Q68" s="2">
        <v>3</v>
      </c>
      <c r="R68" s="2">
        <v>1</v>
      </c>
      <c r="S68" s="2">
        <v>2</v>
      </c>
      <c r="T68" s="2">
        <v>0</v>
      </c>
      <c r="U68" s="2">
        <v>0</v>
      </c>
      <c r="V68" s="2">
        <v>0</v>
      </c>
      <c r="W68" s="3">
        <v>1.077</v>
      </c>
      <c r="Y68" s="2">
        <v>3</v>
      </c>
      <c r="Z68" s="2">
        <v>3</v>
      </c>
      <c r="AA68" s="2">
        <v>2</v>
      </c>
      <c r="AB68" s="2">
        <v>0</v>
      </c>
      <c r="AC68" s="2">
        <v>0</v>
      </c>
      <c r="AD68" s="2">
        <v>0.6</v>
      </c>
      <c r="AE68" s="3">
        <v>0.55200000000000005</v>
      </c>
    </row>
    <row r="69" spans="1:31" x14ac:dyDescent="0.25">
      <c r="A69" s="2">
        <v>4</v>
      </c>
      <c r="B69" s="2">
        <v>8</v>
      </c>
      <c r="C69" s="2">
        <v>3</v>
      </c>
      <c r="D69" s="2">
        <v>8.1</v>
      </c>
      <c r="E69" s="2">
        <v>0</v>
      </c>
      <c r="F69" s="2">
        <v>0.6</v>
      </c>
      <c r="G69" s="3">
        <v>0.434</v>
      </c>
      <c r="I69" s="2">
        <v>4</v>
      </c>
      <c r="J69" s="2">
        <v>13</v>
      </c>
      <c r="K69" s="2">
        <v>1</v>
      </c>
      <c r="L69" s="2">
        <v>8.1</v>
      </c>
      <c r="M69" s="2">
        <v>0</v>
      </c>
      <c r="N69" s="2">
        <v>0</v>
      </c>
      <c r="O69" s="3">
        <v>0.63400000000000001</v>
      </c>
      <c r="Q69" s="2">
        <v>4</v>
      </c>
      <c r="R69" s="2">
        <v>1</v>
      </c>
      <c r="S69" s="2">
        <v>2</v>
      </c>
      <c r="T69" s="2">
        <v>0</v>
      </c>
      <c r="U69" s="2">
        <v>0</v>
      </c>
      <c r="V69" s="2">
        <v>0</v>
      </c>
      <c r="W69" s="3">
        <v>1.0449999999999999</v>
      </c>
      <c r="Y69" s="2">
        <v>4</v>
      </c>
      <c r="Z69" s="2">
        <v>3</v>
      </c>
      <c r="AA69" s="2">
        <v>2</v>
      </c>
      <c r="AB69" s="2">
        <v>0</v>
      </c>
      <c r="AC69" s="2">
        <v>0</v>
      </c>
      <c r="AD69" s="2">
        <v>0.6</v>
      </c>
      <c r="AE69" s="3">
        <v>0.83199999999999996</v>
      </c>
    </row>
    <row r="70" spans="1:31" x14ac:dyDescent="0.25">
      <c r="A70" s="2">
        <v>5</v>
      </c>
      <c r="B70" s="2">
        <v>8</v>
      </c>
      <c r="C70" s="2">
        <v>3</v>
      </c>
      <c r="D70" s="2">
        <v>8.1</v>
      </c>
      <c r="E70" s="2">
        <v>0</v>
      </c>
      <c r="F70" s="2">
        <v>0.6</v>
      </c>
      <c r="G70" s="3">
        <v>0.44500000000000001</v>
      </c>
      <c r="I70" s="2">
        <v>5</v>
      </c>
      <c r="J70" s="2">
        <v>13</v>
      </c>
      <c r="K70" s="2">
        <v>1</v>
      </c>
      <c r="L70" s="2">
        <v>8.1</v>
      </c>
      <c r="M70" s="2">
        <v>0</v>
      </c>
      <c r="N70" s="2">
        <v>0</v>
      </c>
      <c r="O70" s="3">
        <v>0.65400000000000003</v>
      </c>
      <c r="Q70" s="2">
        <v>5</v>
      </c>
      <c r="R70" s="2">
        <v>1</v>
      </c>
      <c r="S70" s="2">
        <v>2</v>
      </c>
      <c r="T70" s="2">
        <v>0</v>
      </c>
      <c r="U70" s="2">
        <v>0</v>
      </c>
      <c r="V70" s="2">
        <v>0</v>
      </c>
      <c r="W70" s="3">
        <v>1.0649999999999999</v>
      </c>
      <c r="Y70" s="2">
        <v>5</v>
      </c>
      <c r="Z70" s="2">
        <v>3</v>
      </c>
      <c r="AA70" s="2">
        <v>2</v>
      </c>
      <c r="AB70" s="2">
        <v>0</v>
      </c>
      <c r="AC70" s="2">
        <v>0</v>
      </c>
      <c r="AD70" s="2">
        <v>0.6</v>
      </c>
      <c r="AE70" s="3">
        <v>0.85399999999999998</v>
      </c>
    </row>
    <row r="71" spans="1:31" x14ac:dyDescent="0.25">
      <c r="A71" s="2">
        <v>6</v>
      </c>
      <c r="B71" s="2">
        <v>8</v>
      </c>
      <c r="C71" s="2">
        <v>3</v>
      </c>
      <c r="D71" s="2">
        <v>8.1</v>
      </c>
      <c r="E71" s="2">
        <v>0</v>
      </c>
      <c r="F71" s="2">
        <v>0.6</v>
      </c>
      <c r="G71" s="3">
        <v>0.373</v>
      </c>
      <c r="I71" s="2">
        <v>6</v>
      </c>
      <c r="J71" s="2">
        <v>13</v>
      </c>
      <c r="K71" s="2">
        <v>1</v>
      </c>
      <c r="L71" s="2">
        <v>8.1</v>
      </c>
      <c r="M71" s="2">
        <v>0</v>
      </c>
      <c r="N71" s="2">
        <v>0</v>
      </c>
      <c r="O71" s="3">
        <v>0.625</v>
      </c>
      <c r="Q71" s="2">
        <v>6</v>
      </c>
      <c r="R71" s="2">
        <v>1</v>
      </c>
      <c r="S71" s="2">
        <v>2</v>
      </c>
      <c r="T71" s="2">
        <v>0</v>
      </c>
      <c r="U71" s="2">
        <v>0</v>
      </c>
      <c r="V71" s="2">
        <v>0</v>
      </c>
      <c r="W71" s="3">
        <v>1.0409999999999999</v>
      </c>
      <c r="Y71" s="2">
        <v>6</v>
      </c>
      <c r="Z71" s="2">
        <v>3</v>
      </c>
      <c r="AA71" s="2">
        <v>2</v>
      </c>
      <c r="AB71" s="2">
        <v>0</v>
      </c>
      <c r="AC71" s="2">
        <v>0</v>
      </c>
      <c r="AD71" s="2">
        <v>0.6</v>
      </c>
      <c r="AE71" s="3">
        <v>0.77700000000000002</v>
      </c>
    </row>
    <row r="72" spans="1:31" x14ac:dyDescent="0.25">
      <c r="A72" s="2">
        <v>7</v>
      </c>
      <c r="B72" s="2">
        <v>8</v>
      </c>
      <c r="C72" s="2">
        <v>3</v>
      </c>
      <c r="D72" s="2">
        <v>8.1</v>
      </c>
      <c r="E72" s="2">
        <v>0</v>
      </c>
      <c r="F72" s="2">
        <v>0.6</v>
      </c>
      <c r="G72" s="3">
        <v>0.49399999999999999</v>
      </c>
      <c r="I72" s="2">
        <v>7</v>
      </c>
      <c r="J72" s="2">
        <v>13</v>
      </c>
      <c r="K72" s="2">
        <v>1</v>
      </c>
      <c r="L72" s="2">
        <v>8.1</v>
      </c>
      <c r="M72" s="2">
        <v>0</v>
      </c>
      <c r="N72" s="2">
        <v>0</v>
      </c>
      <c r="O72" s="3">
        <v>0.6</v>
      </c>
      <c r="Q72" s="2">
        <v>7</v>
      </c>
      <c r="R72" s="2">
        <v>1</v>
      </c>
      <c r="S72" s="2">
        <v>2</v>
      </c>
      <c r="T72" s="2">
        <v>0</v>
      </c>
      <c r="U72" s="2">
        <v>0</v>
      </c>
      <c r="V72" s="2">
        <v>0</v>
      </c>
      <c r="W72" s="3">
        <v>1.0580000000000001</v>
      </c>
      <c r="Y72" s="2">
        <v>7</v>
      </c>
      <c r="Z72" s="2">
        <v>3</v>
      </c>
      <c r="AA72" s="2">
        <v>2</v>
      </c>
      <c r="AB72" s="2">
        <v>0</v>
      </c>
      <c r="AC72" s="2">
        <v>0</v>
      </c>
      <c r="AD72" s="2">
        <v>0.6</v>
      </c>
      <c r="AE72" s="3">
        <v>0.86</v>
      </c>
    </row>
    <row r="73" spans="1:31" x14ac:dyDescent="0.25">
      <c r="A73" s="2">
        <v>1</v>
      </c>
      <c r="B73" s="2">
        <v>10</v>
      </c>
      <c r="C73" s="2">
        <v>3</v>
      </c>
      <c r="D73" s="2">
        <v>8.1</v>
      </c>
      <c r="E73" s="2">
        <v>0.4</v>
      </c>
      <c r="F73" s="2">
        <v>0</v>
      </c>
      <c r="G73" s="3">
        <v>0.42699999999999999</v>
      </c>
      <c r="I73" s="2">
        <v>1</v>
      </c>
      <c r="J73" s="2">
        <v>13</v>
      </c>
      <c r="K73" s="2">
        <v>1</v>
      </c>
      <c r="L73" s="2">
        <v>8.1</v>
      </c>
      <c r="M73" s="2">
        <v>0</v>
      </c>
      <c r="N73" s="2">
        <v>0</v>
      </c>
      <c r="O73" s="3">
        <v>0.621</v>
      </c>
      <c r="Q73" s="2">
        <v>1</v>
      </c>
      <c r="R73" s="2">
        <v>4</v>
      </c>
      <c r="S73" s="2">
        <v>2</v>
      </c>
      <c r="T73" s="2">
        <v>0</v>
      </c>
      <c r="U73" s="2">
        <v>0.4</v>
      </c>
      <c r="V73" s="2">
        <v>0</v>
      </c>
      <c r="W73" s="3">
        <v>0.84899999999999998</v>
      </c>
      <c r="Y73" s="2">
        <v>1</v>
      </c>
      <c r="Z73" s="2">
        <v>1</v>
      </c>
      <c r="AA73" s="2">
        <v>2</v>
      </c>
      <c r="AB73" s="2">
        <v>0</v>
      </c>
      <c r="AC73" s="2">
        <v>0</v>
      </c>
      <c r="AD73" s="2">
        <v>0</v>
      </c>
      <c r="AE73" s="3">
        <v>1.085</v>
      </c>
    </row>
    <row r="74" spans="1:31" x14ac:dyDescent="0.25">
      <c r="A74" s="2">
        <v>2</v>
      </c>
      <c r="B74" s="2">
        <v>10</v>
      </c>
      <c r="C74" s="2">
        <v>3</v>
      </c>
      <c r="D74" s="2">
        <v>8.1</v>
      </c>
      <c r="E74" s="2">
        <v>0.4</v>
      </c>
      <c r="F74" s="2">
        <v>0</v>
      </c>
      <c r="G74" s="3">
        <v>0.41</v>
      </c>
      <c r="I74" s="2">
        <v>2</v>
      </c>
      <c r="J74" s="2">
        <v>13</v>
      </c>
      <c r="K74" s="2">
        <v>1</v>
      </c>
      <c r="L74" s="2">
        <v>8.1</v>
      </c>
      <c r="M74" s="2">
        <v>0</v>
      </c>
      <c r="N74" s="2">
        <v>0</v>
      </c>
      <c r="O74" s="3">
        <v>0.60399999999999998</v>
      </c>
      <c r="Q74" s="2">
        <v>2</v>
      </c>
      <c r="R74" s="2">
        <v>4</v>
      </c>
      <c r="S74" s="2">
        <v>2</v>
      </c>
      <c r="T74" s="2">
        <v>0</v>
      </c>
      <c r="U74" s="2">
        <v>0.4</v>
      </c>
      <c r="V74" s="2">
        <v>0</v>
      </c>
      <c r="W74" s="3">
        <v>0.81599999999999995</v>
      </c>
      <c r="Y74" s="2">
        <v>2</v>
      </c>
      <c r="Z74" s="2">
        <v>1</v>
      </c>
      <c r="AA74" s="2">
        <v>2</v>
      </c>
      <c r="AB74" s="2">
        <v>0</v>
      </c>
      <c r="AC74" s="2">
        <v>0</v>
      </c>
      <c r="AD74" s="2">
        <v>0</v>
      </c>
      <c r="AE74" s="3">
        <v>1.046</v>
      </c>
    </row>
    <row r="75" spans="1:31" x14ac:dyDescent="0.25">
      <c r="A75" s="2">
        <v>3</v>
      </c>
      <c r="B75" s="2">
        <v>10</v>
      </c>
      <c r="C75" s="2">
        <v>3</v>
      </c>
      <c r="D75" s="2">
        <v>8.1</v>
      </c>
      <c r="E75" s="2">
        <v>0.4</v>
      </c>
      <c r="F75" s="2">
        <v>0</v>
      </c>
      <c r="G75" s="3">
        <v>0.50800000000000001</v>
      </c>
      <c r="I75" s="2">
        <v>3</v>
      </c>
      <c r="J75" s="2">
        <v>13</v>
      </c>
      <c r="K75" s="2">
        <v>1</v>
      </c>
      <c r="L75" s="2">
        <v>8.1</v>
      </c>
      <c r="M75" s="2">
        <v>0</v>
      </c>
      <c r="N75" s="2">
        <v>0</v>
      </c>
      <c r="O75" s="3">
        <v>0.71299999999999997</v>
      </c>
      <c r="Q75" s="2">
        <v>3</v>
      </c>
      <c r="R75" s="2">
        <v>4</v>
      </c>
      <c r="S75" s="2">
        <v>2</v>
      </c>
      <c r="T75" s="2">
        <v>0</v>
      </c>
      <c r="U75" s="2">
        <v>0.4</v>
      </c>
      <c r="V75" s="2">
        <v>0</v>
      </c>
      <c r="W75" s="3">
        <v>0.754</v>
      </c>
      <c r="Y75" s="2">
        <v>3</v>
      </c>
      <c r="Z75" s="2">
        <v>1</v>
      </c>
      <c r="AA75" s="2">
        <v>2</v>
      </c>
      <c r="AB75" s="2">
        <v>0</v>
      </c>
      <c r="AC75" s="2">
        <v>0</v>
      </c>
      <c r="AD75" s="2">
        <v>0</v>
      </c>
      <c r="AE75" s="3">
        <v>1.077</v>
      </c>
    </row>
    <row r="76" spans="1:31" x14ac:dyDescent="0.25">
      <c r="A76" s="2">
        <v>4</v>
      </c>
      <c r="B76" s="2">
        <v>10</v>
      </c>
      <c r="C76" s="2">
        <v>3</v>
      </c>
      <c r="D76" s="2">
        <v>8.1</v>
      </c>
      <c r="E76" s="2">
        <v>0.4</v>
      </c>
      <c r="F76" s="2">
        <v>0</v>
      </c>
      <c r="G76" s="3">
        <v>0.371</v>
      </c>
      <c r="I76" s="2">
        <v>4</v>
      </c>
      <c r="J76" s="2">
        <v>13</v>
      </c>
      <c r="K76" s="2">
        <v>1</v>
      </c>
      <c r="L76" s="2">
        <v>8.1</v>
      </c>
      <c r="M76" s="2">
        <v>0</v>
      </c>
      <c r="N76" s="2">
        <v>0</v>
      </c>
      <c r="O76" s="3">
        <v>0.63400000000000001</v>
      </c>
      <c r="Q76" s="2">
        <v>4</v>
      </c>
      <c r="R76" s="2">
        <v>4</v>
      </c>
      <c r="S76" s="2">
        <v>2</v>
      </c>
      <c r="T76" s="2">
        <v>0</v>
      </c>
      <c r="U76" s="2">
        <v>0.4</v>
      </c>
      <c r="V76" s="2">
        <v>0</v>
      </c>
      <c r="W76" s="3">
        <v>0.51100000000000001</v>
      </c>
      <c r="Y76" s="2">
        <v>4</v>
      </c>
      <c r="Z76" s="2">
        <v>1</v>
      </c>
      <c r="AA76" s="2">
        <v>2</v>
      </c>
      <c r="AB76" s="2">
        <v>0</v>
      </c>
      <c r="AC76" s="2">
        <v>0</v>
      </c>
      <c r="AD76" s="2">
        <v>0</v>
      </c>
      <c r="AE76" s="3">
        <v>1.0449999999999999</v>
      </c>
    </row>
    <row r="77" spans="1:31" x14ac:dyDescent="0.25">
      <c r="A77" s="2">
        <v>5</v>
      </c>
      <c r="B77" s="2">
        <v>10</v>
      </c>
      <c r="C77" s="2">
        <v>3</v>
      </c>
      <c r="D77" s="2">
        <v>8.1</v>
      </c>
      <c r="E77" s="2">
        <v>0.4</v>
      </c>
      <c r="F77" s="2">
        <v>0</v>
      </c>
      <c r="G77" s="3">
        <v>0.42599999999999999</v>
      </c>
      <c r="I77" s="2">
        <v>5</v>
      </c>
      <c r="J77" s="2">
        <v>13</v>
      </c>
      <c r="K77" s="2">
        <v>1</v>
      </c>
      <c r="L77" s="2">
        <v>8.1</v>
      </c>
      <c r="M77" s="2">
        <v>0</v>
      </c>
      <c r="N77" s="2">
        <v>0</v>
      </c>
      <c r="O77" s="3">
        <v>0.65400000000000003</v>
      </c>
      <c r="Q77" s="2">
        <v>5</v>
      </c>
      <c r="R77" s="2">
        <v>4</v>
      </c>
      <c r="S77" s="2">
        <v>2</v>
      </c>
      <c r="T77" s="2">
        <v>0</v>
      </c>
      <c r="U77" s="2">
        <v>0.4</v>
      </c>
      <c r="V77" s="2">
        <v>0</v>
      </c>
      <c r="W77" s="3">
        <v>0.68</v>
      </c>
      <c r="Y77" s="2">
        <v>5</v>
      </c>
      <c r="Z77" s="2">
        <v>1</v>
      </c>
      <c r="AA77" s="2">
        <v>2</v>
      </c>
      <c r="AB77" s="2">
        <v>0</v>
      </c>
      <c r="AC77" s="2">
        <v>0</v>
      </c>
      <c r="AD77" s="2">
        <v>0</v>
      </c>
      <c r="AE77" s="3">
        <v>1.0649999999999999</v>
      </c>
    </row>
    <row r="78" spans="1:31" x14ac:dyDescent="0.25">
      <c r="A78" s="2">
        <v>6</v>
      </c>
      <c r="B78" s="2">
        <v>10</v>
      </c>
      <c r="C78" s="2">
        <v>3</v>
      </c>
      <c r="D78" s="2">
        <v>8.1</v>
      </c>
      <c r="E78" s="2">
        <v>0.4</v>
      </c>
      <c r="F78" s="2">
        <v>0</v>
      </c>
      <c r="G78" s="3">
        <v>0.35499999999999998</v>
      </c>
      <c r="I78" s="2">
        <v>6</v>
      </c>
      <c r="J78" s="2">
        <v>13</v>
      </c>
      <c r="K78" s="2">
        <v>1</v>
      </c>
      <c r="L78" s="2">
        <v>8.1</v>
      </c>
      <c r="M78" s="2">
        <v>0</v>
      </c>
      <c r="N78" s="2">
        <v>0</v>
      </c>
      <c r="O78" s="3">
        <v>0.625</v>
      </c>
      <c r="Q78" s="2">
        <v>6</v>
      </c>
      <c r="R78" s="2">
        <v>4</v>
      </c>
      <c r="S78" s="2">
        <v>2</v>
      </c>
      <c r="T78" s="2">
        <v>0</v>
      </c>
      <c r="U78" s="2">
        <v>0.4</v>
      </c>
      <c r="V78" s="2">
        <v>0</v>
      </c>
      <c r="W78" s="3">
        <v>0.628</v>
      </c>
      <c r="Y78" s="2">
        <v>6</v>
      </c>
      <c r="Z78" s="2">
        <v>1</v>
      </c>
      <c r="AA78" s="2">
        <v>2</v>
      </c>
      <c r="AB78" s="2">
        <v>0</v>
      </c>
      <c r="AC78" s="2">
        <v>0</v>
      </c>
      <c r="AD78" s="2">
        <v>0</v>
      </c>
      <c r="AE78" s="3">
        <v>1.0409999999999999</v>
      </c>
    </row>
    <row r="79" spans="1:31" x14ac:dyDescent="0.25">
      <c r="A79" s="2">
        <v>7</v>
      </c>
      <c r="B79" s="2">
        <v>10</v>
      </c>
      <c r="C79" s="2">
        <v>3</v>
      </c>
      <c r="D79" s="2">
        <v>8.1</v>
      </c>
      <c r="E79" s="2">
        <v>0.4</v>
      </c>
      <c r="F79" s="2">
        <v>0</v>
      </c>
      <c r="G79" s="3">
        <v>0.35899999999999999</v>
      </c>
      <c r="I79" s="2">
        <v>7</v>
      </c>
      <c r="J79" s="2">
        <v>13</v>
      </c>
      <c r="K79" s="2">
        <v>1</v>
      </c>
      <c r="L79" s="2">
        <v>8.1</v>
      </c>
      <c r="M79" s="2">
        <v>0</v>
      </c>
      <c r="N79" s="2">
        <v>0</v>
      </c>
      <c r="O79" s="3">
        <v>0.6</v>
      </c>
      <c r="Q79" s="2">
        <v>7</v>
      </c>
      <c r="R79" s="2">
        <v>4</v>
      </c>
      <c r="S79" s="2">
        <v>2</v>
      </c>
      <c r="T79" s="2">
        <v>0</v>
      </c>
      <c r="U79" s="2">
        <v>0.4</v>
      </c>
      <c r="V79" s="2">
        <v>0</v>
      </c>
      <c r="W79" s="3">
        <v>0.47799999999999998</v>
      </c>
      <c r="Y79" s="2">
        <v>7</v>
      </c>
      <c r="Z79" s="2">
        <v>1</v>
      </c>
      <c r="AA79" s="2">
        <v>2</v>
      </c>
      <c r="AB79" s="2">
        <v>0</v>
      </c>
      <c r="AC79" s="2">
        <v>0</v>
      </c>
      <c r="AD79" s="2">
        <v>0</v>
      </c>
      <c r="AE79" s="3">
        <v>1.0580000000000001</v>
      </c>
    </row>
    <row r="80" spans="1:31" x14ac:dyDescent="0.25">
      <c r="A80" s="2">
        <v>1</v>
      </c>
      <c r="B80" s="2">
        <v>12</v>
      </c>
      <c r="C80" s="2">
        <v>3</v>
      </c>
      <c r="D80" s="2">
        <v>8.1</v>
      </c>
      <c r="E80" s="2">
        <v>0.4</v>
      </c>
      <c r="F80" s="2">
        <v>0.4</v>
      </c>
      <c r="G80" s="3">
        <v>0.36699999999999999</v>
      </c>
      <c r="I80" s="2">
        <v>1</v>
      </c>
      <c r="J80" s="2">
        <v>13</v>
      </c>
      <c r="K80" s="2">
        <v>1</v>
      </c>
      <c r="L80" s="2">
        <v>8.1</v>
      </c>
      <c r="M80" s="2">
        <v>0</v>
      </c>
      <c r="N80" s="2">
        <v>0</v>
      </c>
      <c r="O80" s="3">
        <v>0.621</v>
      </c>
      <c r="Q80" s="2">
        <v>1</v>
      </c>
      <c r="R80" s="2">
        <v>4</v>
      </c>
      <c r="S80" s="2">
        <v>2</v>
      </c>
      <c r="T80" s="2">
        <v>0</v>
      </c>
      <c r="U80" s="2">
        <v>0.4</v>
      </c>
      <c r="V80" s="2">
        <v>0</v>
      </c>
      <c r="W80" s="3">
        <v>0.84899999999999998</v>
      </c>
      <c r="Y80" s="2">
        <v>1</v>
      </c>
      <c r="Z80" s="2">
        <v>2</v>
      </c>
      <c r="AA80" s="2">
        <v>2</v>
      </c>
      <c r="AB80" s="2">
        <v>0</v>
      </c>
      <c r="AC80" s="2">
        <v>0</v>
      </c>
      <c r="AD80" s="2">
        <v>0.4</v>
      </c>
      <c r="AE80" s="3">
        <v>0.95499999999999996</v>
      </c>
    </row>
    <row r="81" spans="1:31" x14ac:dyDescent="0.25">
      <c r="A81" s="2">
        <v>2</v>
      </c>
      <c r="B81" s="2">
        <v>12</v>
      </c>
      <c r="C81" s="2">
        <v>3</v>
      </c>
      <c r="D81" s="2">
        <v>8.1</v>
      </c>
      <c r="E81" s="2">
        <v>0.4</v>
      </c>
      <c r="F81" s="2">
        <v>0.4</v>
      </c>
      <c r="G81" s="3">
        <v>0.52500000000000002</v>
      </c>
      <c r="I81" s="2">
        <v>2</v>
      </c>
      <c r="J81" s="2">
        <v>13</v>
      </c>
      <c r="K81" s="2">
        <v>1</v>
      </c>
      <c r="L81" s="2">
        <v>8.1</v>
      </c>
      <c r="M81" s="2">
        <v>0</v>
      </c>
      <c r="N81" s="2">
        <v>0</v>
      </c>
      <c r="O81" s="3">
        <v>0.60399999999999998</v>
      </c>
      <c r="Q81" s="2">
        <v>2</v>
      </c>
      <c r="R81" s="2">
        <v>4</v>
      </c>
      <c r="S81" s="2">
        <v>2</v>
      </c>
      <c r="T81" s="2">
        <v>0</v>
      </c>
      <c r="U81" s="2">
        <v>0.4</v>
      </c>
      <c r="V81" s="2">
        <v>0</v>
      </c>
      <c r="W81" s="3">
        <v>0.81599999999999995</v>
      </c>
      <c r="Y81" s="2">
        <v>2</v>
      </c>
      <c r="Z81" s="2">
        <v>2</v>
      </c>
      <c r="AA81" s="2">
        <v>2</v>
      </c>
      <c r="AB81" s="2">
        <v>0</v>
      </c>
      <c r="AC81" s="2">
        <v>0</v>
      </c>
      <c r="AD81" s="2">
        <v>0.4</v>
      </c>
      <c r="AE81" s="3">
        <v>0.95</v>
      </c>
    </row>
    <row r="82" spans="1:31" x14ac:dyDescent="0.25">
      <c r="A82" s="2">
        <v>3</v>
      </c>
      <c r="B82" s="2">
        <v>12</v>
      </c>
      <c r="C82" s="2">
        <v>3</v>
      </c>
      <c r="D82" s="2">
        <v>8.1</v>
      </c>
      <c r="E82" s="2">
        <v>0.4</v>
      </c>
      <c r="F82" s="2">
        <v>0.4</v>
      </c>
      <c r="G82" s="3">
        <v>0.30299999999999999</v>
      </c>
      <c r="I82" s="2">
        <v>3</v>
      </c>
      <c r="J82" s="2">
        <v>13</v>
      </c>
      <c r="K82" s="2">
        <v>1</v>
      </c>
      <c r="L82" s="2">
        <v>8.1</v>
      </c>
      <c r="M82" s="2">
        <v>0</v>
      </c>
      <c r="N82" s="2">
        <v>0</v>
      </c>
      <c r="O82" s="3">
        <v>0.71299999999999997</v>
      </c>
      <c r="Q82" s="2">
        <v>3</v>
      </c>
      <c r="R82" s="2">
        <v>4</v>
      </c>
      <c r="S82" s="2">
        <v>2</v>
      </c>
      <c r="T82" s="2">
        <v>0</v>
      </c>
      <c r="U82" s="2">
        <v>0.4</v>
      </c>
      <c r="V82" s="2">
        <v>0</v>
      </c>
      <c r="W82" s="3">
        <v>0.754</v>
      </c>
      <c r="Y82" s="2">
        <v>3</v>
      </c>
      <c r="Z82" s="2">
        <v>2</v>
      </c>
      <c r="AA82" s="2">
        <v>2</v>
      </c>
      <c r="AB82" s="2">
        <v>0</v>
      </c>
      <c r="AC82" s="2">
        <v>0</v>
      </c>
      <c r="AD82" s="2">
        <v>0.4</v>
      </c>
      <c r="AE82" s="3">
        <v>1.008</v>
      </c>
    </row>
    <row r="83" spans="1:31" x14ac:dyDescent="0.25">
      <c r="A83" s="2">
        <v>4</v>
      </c>
      <c r="B83" s="2">
        <v>12</v>
      </c>
      <c r="C83" s="2">
        <v>3</v>
      </c>
      <c r="D83" s="2">
        <v>8.1</v>
      </c>
      <c r="E83" s="2">
        <v>0.4</v>
      </c>
      <c r="F83" s="2">
        <v>0.4</v>
      </c>
      <c r="G83" s="3">
        <v>0.35099999999999998</v>
      </c>
      <c r="I83" s="2">
        <v>4</v>
      </c>
      <c r="J83" s="2">
        <v>13</v>
      </c>
      <c r="K83" s="2">
        <v>1</v>
      </c>
      <c r="L83" s="2">
        <v>8.1</v>
      </c>
      <c r="M83" s="2">
        <v>0</v>
      </c>
      <c r="N83" s="2">
        <v>0</v>
      </c>
      <c r="O83" s="3">
        <v>0.63400000000000001</v>
      </c>
      <c r="Q83" s="2">
        <v>4</v>
      </c>
      <c r="R83" s="2">
        <v>4</v>
      </c>
      <c r="S83" s="2">
        <v>2</v>
      </c>
      <c r="T83" s="2">
        <v>0</v>
      </c>
      <c r="U83" s="2">
        <v>0.4</v>
      </c>
      <c r="V83" s="2">
        <v>0</v>
      </c>
      <c r="W83" s="3">
        <v>0.51100000000000001</v>
      </c>
      <c r="Y83" s="2">
        <v>4</v>
      </c>
      <c r="Z83" s="2">
        <v>2</v>
      </c>
      <c r="AA83" s="2">
        <v>2</v>
      </c>
      <c r="AB83" s="2">
        <v>0</v>
      </c>
      <c r="AC83" s="2">
        <v>0</v>
      </c>
      <c r="AD83" s="2">
        <v>0.4</v>
      </c>
      <c r="AE83" s="3">
        <v>1.02</v>
      </c>
    </row>
    <row r="84" spans="1:31" x14ac:dyDescent="0.25">
      <c r="A84" s="2">
        <v>5</v>
      </c>
      <c r="B84" s="2">
        <v>12</v>
      </c>
      <c r="C84" s="2">
        <v>3</v>
      </c>
      <c r="D84" s="2">
        <v>8.1</v>
      </c>
      <c r="E84" s="2">
        <v>0.4</v>
      </c>
      <c r="F84" s="2">
        <v>0.4</v>
      </c>
      <c r="G84" s="3">
        <v>0.35</v>
      </c>
      <c r="I84" s="2">
        <v>5</v>
      </c>
      <c r="J84" s="2">
        <v>13</v>
      </c>
      <c r="K84" s="2">
        <v>1</v>
      </c>
      <c r="L84" s="2">
        <v>8.1</v>
      </c>
      <c r="M84" s="2">
        <v>0</v>
      </c>
      <c r="N84" s="2">
        <v>0</v>
      </c>
      <c r="O84" s="3">
        <v>0.65400000000000003</v>
      </c>
      <c r="Q84" s="2">
        <v>5</v>
      </c>
      <c r="R84" s="2">
        <v>4</v>
      </c>
      <c r="S84" s="2">
        <v>2</v>
      </c>
      <c r="T84" s="2">
        <v>0</v>
      </c>
      <c r="U84" s="2">
        <v>0.4</v>
      </c>
      <c r="V84" s="2">
        <v>0</v>
      </c>
      <c r="W84" s="3">
        <v>0.68</v>
      </c>
      <c r="Y84" s="2">
        <v>5</v>
      </c>
      <c r="Z84" s="2">
        <v>2</v>
      </c>
      <c r="AA84" s="2">
        <v>2</v>
      </c>
      <c r="AB84" s="2">
        <v>0</v>
      </c>
      <c r="AC84" s="2">
        <v>0</v>
      </c>
      <c r="AD84" s="2">
        <v>0.4</v>
      </c>
      <c r="AE84" s="3">
        <v>1.0349999999999999</v>
      </c>
    </row>
    <row r="85" spans="1:31" x14ac:dyDescent="0.25">
      <c r="A85" s="2">
        <v>6</v>
      </c>
      <c r="B85" s="2">
        <v>12</v>
      </c>
      <c r="C85" s="2">
        <v>3</v>
      </c>
      <c r="D85" s="2">
        <v>8.1</v>
      </c>
      <c r="E85" s="2">
        <v>0.4</v>
      </c>
      <c r="F85" s="2">
        <v>0.4</v>
      </c>
      <c r="G85" s="3">
        <v>0.317</v>
      </c>
      <c r="I85" s="2">
        <v>6</v>
      </c>
      <c r="J85" s="2">
        <v>13</v>
      </c>
      <c r="K85" s="2">
        <v>1</v>
      </c>
      <c r="L85" s="2">
        <v>8.1</v>
      </c>
      <c r="M85" s="2">
        <v>0</v>
      </c>
      <c r="N85" s="2">
        <v>0</v>
      </c>
      <c r="O85" s="3">
        <v>0.625</v>
      </c>
      <c r="Q85" s="2">
        <v>6</v>
      </c>
      <c r="R85" s="2">
        <v>4</v>
      </c>
      <c r="S85" s="2">
        <v>2</v>
      </c>
      <c r="T85" s="2">
        <v>0</v>
      </c>
      <c r="U85" s="2">
        <v>0.4</v>
      </c>
      <c r="V85" s="2">
        <v>0</v>
      </c>
      <c r="W85" s="3">
        <v>0.628</v>
      </c>
      <c r="Y85" s="2">
        <v>6</v>
      </c>
      <c r="Z85" s="2">
        <v>2</v>
      </c>
      <c r="AA85" s="2">
        <v>2</v>
      </c>
      <c r="AB85" s="2">
        <v>0</v>
      </c>
      <c r="AC85" s="2">
        <v>0</v>
      </c>
      <c r="AD85" s="2">
        <v>0.4</v>
      </c>
      <c r="AE85" s="3">
        <v>1.052</v>
      </c>
    </row>
    <row r="86" spans="1:31" x14ac:dyDescent="0.25">
      <c r="A86" s="2">
        <v>7</v>
      </c>
      <c r="B86" s="2">
        <v>12</v>
      </c>
      <c r="C86" s="2">
        <v>3</v>
      </c>
      <c r="D86" s="2">
        <v>8.1</v>
      </c>
      <c r="E86" s="2">
        <v>0.4</v>
      </c>
      <c r="F86" s="2">
        <v>0.4</v>
      </c>
      <c r="G86" s="3">
        <v>0.28199999999999997</v>
      </c>
      <c r="I86" s="2">
        <v>7</v>
      </c>
      <c r="J86" s="2">
        <v>13</v>
      </c>
      <c r="K86" s="2">
        <v>1</v>
      </c>
      <c r="L86" s="2">
        <v>8.1</v>
      </c>
      <c r="M86" s="2">
        <v>0</v>
      </c>
      <c r="N86" s="2">
        <v>0</v>
      </c>
      <c r="O86" s="3">
        <v>0.6</v>
      </c>
      <c r="Q86" s="2">
        <v>7</v>
      </c>
      <c r="R86" s="2">
        <v>4</v>
      </c>
      <c r="S86" s="2">
        <v>2</v>
      </c>
      <c r="T86" s="2">
        <v>0</v>
      </c>
      <c r="U86" s="2">
        <v>0.4</v>
      </c>
      <c r="V86" s="2">
        <v>0</v>
      </c>
      <c r="W86" s="3">
        <v>0.47799999999999998</v>
      </c>
      <c r="Y86" s="2">
        <v>7</v>
      </c>
      <c r="Z86" s="2">
        <v>2</v>
      </c>
      <c r="AA86" s="2">
        <v>2</v>
      </c>
      <c r="AB86" s="2">
        <v>0</v>
      </c>
      <c r="AC86" s="2">
        <v>0</v>
      </c>
      <c r="AD86" s="2">
        <v>0.4</v>
      </c>
      <c r="AE86" s="3">
        <v>1.0640000000000001</v>
      </c>
    </row>
    <row r="87" spans="1:31" x14ac:dyDescent="0.25">
      <c r="A87" s="2">
        <v>1</v>
      </c>
      <c r="B87" s="2">
        <v>14</v>
      </c>
      <c r="C87" s="2">
        <v>3</v>
      </c>
      <c r="D87" s="2">
        <v>8.1</v>
      </c>
      <c r="E87" s="2">
        <v>0.4</v>
      </c>
      <c r="F87" s="2">
        <v>0.6</v>
      </c>
      <c r="G87" s="3">
        <v>0.20300000000000001</v>
      </c>
      <c r="I87" s="2">
        <v>1</v>
      </c>
      <c r="J87" s="2">
        <v>13</v>
      </c>
      <c r="K87" s="2">
        <v>1</v>
      </c>
      <c r="L87" s="2">
        <v>8.1</v>
      </c>
      <c r="M87" s="2">
        <v>0</v>
      </c>
      <c r="N87" s="2">
        <v>0</v>
      </c>
      <c r="O87" s="3">
        <v>0.621</v>
      </c>
      <c r="Q87" s="2">
        <v>1</v>
      </c>
      <c r="R87" s="2">
        <v>4</v>
      </c>
      <c r="S87" s="2">
        <v>2</v>
      </c>
      <c r="T87" s="2">
        <v>0</v>
      </c>
      <c r="U87" s="2">
        <v>0.4</v>
      </c>
      <c r="V87" s="2">
        <v>0</v>
      </c>
      <c r="W87" s="3">
        <v>0.84899999999999998</v>
      </c>
      <c r="Y87" s="2">
        <v>1</v>
      </c>
      <c r="Z87" s="2">
        <v>3</v>
      </c>
      <c r="AA87" s="2">
        <v>2</v>
      </c>
      <c r="AB87" s="2">
        <v>0</v>
      </c>
      <c r="AC87" s="2">
        <v>0</v>
      </c>
      <c r="AD87" s="2">
        <v>0.6</v>
      </c>
      <c r="AE87" s="3">
        <v>0.65700000000000003</v>
      </c>
    </row>
    <row r="88" spans="1:31" x14ac:dyDescent="0.25">
      <c r="A88" s="2">
        <v>2</v>
      </c>
      <c r="B88" s="2">
        <v>14</v>
      </c>
      <c r="C88" s="2">
        <v>3</v>
      </c>
      <c r="D88" s="2">
        <v>8.1</v>
      </c>
      <c r="E88" s="2">
        <v>0.4</v>
      </c>
      <c r="F88" s="2">
        <v>0.6</v>
      </c>
      <c r="G88" s="3">
        <v>0.35199999999999998</v>
      </c>
      <c r="I88" s="2">
        <v>2</v>
      </c>
      <c r="J88" s="2">
        <v>13</v>
      </c>
      <c r="K88" s="2">
        <v>1</v>
      </c>
      <c r="L88" s="2">
        <v>8.1</v>
      </c>
      <c r="M88" s="2">
        <v>0</v>
      </c>
      <c r="N88" s="2">
        <v>0</v>
      </c>
      <c r="O88" s="3">
        <v>0.60399999999999998</v>
      </c>
      <c r="Q88" s="2">
        <v>2</v>
      </c>
      <c r="R88" s="2">
        <v>4</v>
      </c>
      <c r="S88" s="2">
        <v>2</v>
      </c>
      <c r="T88" s="2">
        <v>0</v>
      </c>
      <c r="U88" s="2">
        <v>0.4</v>
      </c>
      <c r="V88" s="2">
        <v>0</v>
      </c>
      <c r="W88" s="3">
        <v>0.81599999999999995</v>
      </c>
      <c r="Y88" s="2">
        <v>2</v>
      </c>
      <c r="Z88" s="2">
        <v>3</v>
      </c>
      <c r="AA88" s="2">
        <v>2</v>
      </c>
      <c r="AB88" s="2">
        <v>0</v>
      </c>
      <c r="AC88" s="2">
        <v>0</v>
      </c>
      <c r="AD88" s="2">
        <v>0.6</v>
      </c>
      <c r="AE88" s="3">
        <v>0.66900000000000004</v>
      </c>
    </row>
    <row r="89" spans="1:31" x14ac:dyDescent="0.25">
      <c r="A89" s="2">
        <v>3</v>
      </c>
      <c r="B89" s="2">
        <v>14</v>
      </c>
      <c r="C89" s="2">
        <v>3</v>
      </c>
      <c r="D89" s="2">
        <v>8.1</v>
      </c>
      <c r="E89" s="2">
        <v>0.4</v>
      </c>
      <c r="F89" s="2">
        <v>0.6</v>
      </c>
      <c r="G89" s="3">
        <v>0.14199999999999999</v>
      </c>
      <c r="I89" s="2">
        <v>3</v>
      </c>
      <c r="J89" s="2">
        <v>13</v>
      </c>
      <c r="K89" s="2">
        <v>1</v>
      </c>
      <c r="L89" s="2">
        <v>8.1</v>
      </c>
      <c r="M89" s="2">
        <v>0</v>
      </c>
      <c r="N89" s="2">
        <v>0</v>
      </c>
      <c r="O89" s="3">
        <v>0.71299999999999997</v>
      </c>
      <c r="Q89" s="2">
        <v>3</v>
      </c>
      <c r="R89" s="2">
        <v>4</v>
      </c>
      <c r="S89" s="2">
        <v>2</v>
      </c>
      <c r="T89" s="2">
        <v>0</v>
      </c>
      <c r="U89" s="2">
        <v>0.4</v>
      </c>
      <c r="V89" s="2">
        <v>0</v>
      </c>
      <c r="W89" s="3">
        <v>0.754</v>
      </c>
      <c r="Y89" s="2">
        <v>3</v>
      </c>
      <c r="Z89" s="2">
        <v>3</v>
      </c>
      <c r="AA89" s="2">
        <v>2</v>
      </c>
      <c r="AB89" s="2">
        <v>0</v>
      </c>
      <c r="AC89" s="2">
        <v>0</v>
      </c>
      <c r="AD89" s="2">
        <v>0.6</v>
      </c>
      <c r="AE89" s="3">
        <v>0.55200000000000005</v>
      </c>
    </row>
    <row r="90" spans="1:31" x14ac:dyDescent="0.25">
      <c r="A90" s="2">
        <v>4</v>
      </c>
      <c r="B90" s="2">
        <v>14</v>
      </c>
      <c r="C90" s="2">
        <v>3</v>
      </c>
      <c r="D90" s="2">
        <v>8.1</v>
      </c>
      <c r="E90" s="2">
        <v>0.4</v>
      </c>
      <c r="F90" s="2">
        <v>0.6</v>
      </c>
      <c r="G90" s="3">
        <v>0.30199999999999999</v>
      </c>
      <c r="I90" s="2">
        <v>4</v>
      </c>
      <c r="J90" s="2">
        <v>13</v>
      </c>
      <c r="K90" s="2">
        <v>1</v>
      </c>
      <c r="L90" s="2">
        <v>8.1</v>
      </c>
      <c r="M90" s="2">
        <v>0</v>
      </c>
      <c r="N90" s="2">
        <v>0</v>
      </c>
      <c r="O90" s="3">
        <v>0.63400000000000001</v>
      </c>
      <c r="Q90" s="2">
        <v>4</v>
      </c>
      <c r="R90" s="2">
        <v>4</v>
      </c>
      <c r="S90" s="2">
        <v>2</v>
      </c>
      <c r="T90" s="2">
        <v>0</v>
      </c>
      <c r="U90" s="2">
        <v>0.4</v>
      </c>
      <c r="V90" s="2">
        <v>0</v>
      </c>
      <c r="W90" s="3">
        <v>0.51100000000000001</v>
      </c>
      <c r="Y90" s="2">
        <v>4</v>
      </c>
      <c r="Z90" s="2">
        <v>3</v>
      </c>
      <c r="AA90" s="2">
        <v>2</v>
      </c>
      <c r="AB90" s="2">
        <v>0</v>
      </c>
      <c r="AC90" s="2">
        <v>0</v>
      </c>
      <c r="AD90" s="2">
        <v>0.6</v>
      </c>
      <c r="AE90" s="3">
        <v>0.83199999999999996</v>
      </c>
    </row>
    <row r="91" spans="1:31" x14ac:dyDescent="0.25">
      <c r="A91" s="2">
        <v>5</v>
      </c>
      <c r="B91" s="2">
        <v>14</v>
      </c>
      <c r="C91" s="2">
        <v>3</v>
      </c>
      <c r="D91" s="2">
        <v>8.1</v>
      </c>
      <c r="E91" s="2">
        <v>0.4</v>
      </c>
      <c r="F91" s="2">
        <v>0.6</v>
      </c>
      <c r="G91" s="3">
        <v>0.29799999999999999</v>
      </c>
      <c r="I91" s="2">
        <v>5</v>
      </c>
      <c r="J91" s="2">
        <v>13</v>
      </c>
      <c r="K91" s="2">
        <v>1</v>
      </c>
      <c r="L91" s="2">
        <v>8.1</v>
      </c>
      <c r="M91" s="2">
        <v>0</v>
      </c>
      <c r="N91" s="2">
        <v>0</v>
      </c>
      <c r="O91" s="3">
        <v>0.65400000000000003</v>
      </c>
      <c r="Q91" s="2">
        <v>5</v>
      </c>
      <c r="R91" s="2">
        <v>4</v>
      </c>
      <c r="S91" s="2">
        <v>2</v>
      </c>
      <c r="T91" s="2">
        <v>0</v>
      </c>
      <c r="U91" s="2">
        <v>0.4</v>
      </c>
      <c r="V91" s="2">
        <v>0</v>
      </c>
      <c r="W91" s="3">
        <v>0.68</v>
      </c>
      <c r="Y91" s="2">
        <v>5</v>
      </c>
      <c r="Z91" s="2">
        <v>3</v>
      </c>
      <c r="AA91" s="2">
        <v>2</v>
      </c>
      <c r="AB91" s="2">
        <v>0</v>
      </c>
      <c r="AC91" s="2">
        <v>0</v>
      </c>
      <c r="AD91" s="2">
        <v>0.6</v>
      </c>
      <c r="AE91" s="3">
        <v>0.85399999999999998</v>
      </c>
    </row>
    <row r="92" spans="1:31" x14ac:dyDescent="0.25">
      <c r="A92" s="2">
        <v>6</v>
      </c>
      <c r="B92" s="2">
        <v>14</v>
      </c>
      <c r="C92" s="2">
        <v>3</v>
      </c>
      <c r="D92" s="2">
        <v>8.1</v>
      </c>
      <c r="E92" s="2">
        <v>0.4</v>
      </c>
      <c r="F92" s="2">
        <v>0.6</v>
      </c>
      <c r="G92" s="3">
        <v>0.19700000000000001</v>
      </c>
      <c r="I92" s="2">
        <v>6</v>
      </c>
      <c r="J92" s="2">
        <v>13</v>
      </c>
      <c r="K92" s="2">
        <v>1</v>
      </c>
      <c r="L92" s="2">
        <v>8.1</v>
      </c>
      <c r="M92" s="2">
        <v>0</v>
      </c>
      <c r="N92" s="2">
        <v>0</v>
      </c>
      <c r="O92" s="3">
        <v>0.625</v>
      </c>
      <c r="Q92" s="2">
        <v>6</v>
      </c>
      <c r="R92" s="2">
        <v>4</v>
      </c>
      <c r="S92" s="2">
        <v>2</v>
      </c>
      <c r="T92" s="2">
        <v>0</v>
      </c>
      <c r="U92" s="2">
        <v>0.4</v>
      </c>
      <c r="V92" s="2">
        <v>0</v>
      </c>
      <c r="W92" s="3">
        <v>0.628</v>
      </c>
      <c r="Y92" s="2">
        <v>6</v>
      </c>
      <c r="Z92" s="2">
        <v>3</v>
      </c>
      <c r="AA92" s="2">
        <v>2</v>
      </c>
      <c r="AB92" s="2">
        <v>0</v>
      </c>
      <c r="AC92" s="2">
        <v>0</v>
      </c>
      <c r="AD92" s="2">
        <v>0.6</v>
      </c>
      <c r="AE92" s="3">
        <v>0.77700000000000002</v>
      </c>
    </row>
    <row r="93" spans="1:31" x14ac:dyDescent="0.25">
      <c r="A93" s="2">
        <v>7</v>
      </c>
      <c r="B93" s="2">
        <v>14</v>
      </c>
      <c r="C93" s="2">
        <v>3</v>
      </c>
      <c r="D93" s="2">
        <v>8.1</v>
      </c>
      <c r="E93" s="2">
        <v>0.4</v>
      </c>
      <c r="F93" s="2">
        <v>0.6</v>
      </c>
      <c r="G93" s="3">
        <v>0.13</v>
      </c>
      <c r="I93" s="2">
        <v>7</v>
      </c>
      <c r="J93" s="2">
        <v>13</v>
      </c>
      <c r="K93" s="2">
        <v>1</v>
      </c>
      <c r="L93" s="2">
        <v>8.1</v>
      </c>
      <c r="M93" s="2">
        <v>0</v>
      </c>
      <c r="N93" s="2">
        <v>0</v>
      </c>
      <c r="O93" s="3">
        <v>0.6</v>
      </c>
      <c r="Q93" s="2">
        <v>7</v>
      </c>
      <c r="R93" s="2">
        <v>4</v>
      </c>
      <c r="S93" s="2">
        <v>2</v>
      </c>
      <c r="T93" s="2">
        <v>0</v>
      </c>
      <c r="U93" s="2">
        <v>0.4</v>
      </c>
      <c r="V93" s="2">
        <v>0</v>
      </c>
      <c r="W93" s="3">
        <v>0.47799999999999998</v>
      </c>
      <c r="Y93" s="2">
        <v>7</v>
      </c>
      <c r="Z93" s="2">
        <v>3</v>
      </c>
      <c r="AA93" s="2">
        <v>2</v>
      </c>
      <c r="AB93" s="2">
        <v>0</v>
      </c>
      <c r="AC93" s="2">
        <v>0</v>
      </c>
      <c r="AD93" s="2">
        <v>0.6</v>
      </c>
      <c r="AE93" s="3">
        <v>0.86</v>
      </c>
    </row>
    <row r="94" spans="1:31" x14ac:dyDescent="0.25">
      <c r="A94" s="2">
        <v>1</v>
      </c>
      <c r="B94" s="2">
        <v>16</v>
      </c>
      <c r="C94" s="2">
        <v>3</v>
      </c>
      <c r="D94" s="2">
        <v>8.1</v>
      </c>
      <c r="E94" s="2">
        <v>0.6</v>
      </c>
      <c r="F94" s="2">
        <v>0</v>
      </c>
      <c r="G94" s="3">
        <v>0.33300000000000002</v>
      </c>
      <c r="I94" s="2">
        <v>1</v>
      </c>
      <c r="J94" s="2">
        <v>13</v>
      </c>
      <c r="K94" s="2">
        <v>1</v>
      </c>
      <c r="L94" s="2">
        <v>8.1</v>
      </c>
      <c r="M94" s="2">
        <v>0</v>
      </c>
      <c r="N94" s="2">
        <v>0</v>
      </c>
      <c r="O94" s="3">
        <v>0.621</v>
      </c>
      <c r="Q94" s="2">
        <v>1</v>
      </c>
      <c r="R94" s="2">
        <v>7</v>
      </c>
      <c r="S94" s="2">
        <v>2</v>
      </c>
      <c r="T94" s="2">
        <v>0</v>
      </c>
      <c r="U94" s="2">
        <v>0.6</v>
      </c>
      <c r="V94" s="2">
        <v>0</v>
      </c>
      <c r="W94" s="3">
        <v>0.45100000000000001</v>
      </c>
      <c r="Y94" s="2">
        <v>1</v>
      </c>
      <c r="Z94" s="2">
        <v>1</v>
      </c>
      <c r="AA94" s="2">
        <v>2</v>
      </c>
      <c r="AB94" s="2">
        <v>0</v>
      </c>
      <c r="AC94" s="2">
        <v>0</v>
      </c>
      <c r="AD94" s="2">
        <v>0</v>
      </c>
      <c r="AE94" s="3">
        <v>1.085</v>
      </c>
    </row>
    <row r="95" spans="1:31" x14ac:dyDescent="0.25">
      <c r="A95" s="2">
        <v>2</v>
      </c>
      <c r="B95" s="2">
        <v>16</v>
      </c>
      <c r="C95" s="2">
        <v>3</v>
      </c>
      <c r="D95" s="2">
        <v>8.1</v>
      </c>
      <c r="E95" s="2">
        <v>0.6</v>
      </c>
      <c r="F95" s="2">
        <v>0</v>
      </c>
      <c r="G95" s="3">
        <v>0.34899999999999998</v>
      </c>
      <c r="I95" s="2">
        <v>2</v>
      </c>
      <c r="J95" s="2">
        <v>13</v>
      </c>
      <c r="K95" s="2">
        <v>1</v>
      </c>
      <c r="L95" s="2">
        <v>8.1</v>
      </c>
      <c r="M95" s="2">
        <v>0</v>
      </c>
      <c r="N95" s="2">
        <v>0</v>
      </c>
      <c r="O95" s="3">
        <v>0.60399999999999998</v>
      </c>
      <c r="Q95" s="2">
        <v>2</v>
      </c>
      <c r="R95" s="2">
        <v>7</v>
      </c>
      <c r="S95" s="2">
        <v>2</v>
      </c>
      <c r="T95" s="2">
        <v>0</v>
      </c>
      <c r="U95" s="2">
        <v>0.6</v>
      </c>
      <c r="V95" s="2">
        <v>0</v>
      </c>
      <c r="W95" s="3">
        <v>0.50700000000000001</v>
      </c>
      <c r="Y95" s="2">
        <v>2</v>
      </c>
      <c r="Z95" s="2">
        <v>1</v>
      </c>
      <c r="AA95" s="2">
        <v>2</v>
      </c>
      <c r="AB95" s="2">
        <v>0</v>
      </c>
      <c r="AC95" s="2">
        <v>0</v>
      </c>
      <c r="AD95" s="2">
        <v>0</v>
      </c>
      <c r="AE95" s="3">
        <v>1.046</v>
      </c>
    </row>
    <row r="96" spans="1:31" x14ac:dyDescent="0.25">
      <c r="A96" s="2">
        <v>3</v>
      </c>
      <c r="B96" s="2">
        <v>16</v>
      </c>
      <c r="C96" s="2">
        <v>3</v>
      </c>
      <c r="D96" s="2">
        <v>8.1</v>
      </c>
      <c r="E96" s="2">
        <v>0.6</v>
      </c>
      <c r="F96" s="2">
        <v>0</v>
      </c>
      <c r="G96" s="3">
        <v>0.36899999999999999</v>
      </c>
      <c r="I96" s="2">
        <v>3</v>
      </c>
      <c r="J96" s="2">
        <v>13</v>
      </c>
      <c r="K96" s="2">
        <v>1</v>
      </c>
      <c r="L96" s="2">
        <v>8.1</v>
      </c>
      <c r="M96" s="2">
        <v>0</v>
      </c>
      <c r="N96" s="2">
        <v>0</v>
      </c>
      <c r="O96" s="3">
        <v>0.71299999999999997</v>
      </c>
      <c r="Q96" s="2">
        <v>3</v>
      </c>
      <c r="R96" s="2">
        <v>7</v>
      </c>
      <c r="S96" s="2">
        <v>2</v>
      </c>
      <c r="T96" s="2">
        <v>0</v>
      </c>
      <c r="U96" s="2">
        <v>0.6</v>
      </c>
      <c r="V96" s="2">
        <v>0</v>
      </c>
      <c r="W96" s="3">
        <v>0.47099999999999997</v>
      </c>
      <c r="Y96" s="2">
        <v>3</v>
      </c>
      <c r="Z96" s="2">
        <v>1</v>
      </c>
      <c r="AA96" s="2">
        <v>2</v>
      </c>
      <c r="AB96" s="2">
        <v>0</v>
      </c>
      <c r="AC96" s="2">
        <v>0</v>
      </c>
      <c r="AD96" s="2">
        <v>0</v>
      </c>
      <c r="AE96" s="3">
        <v>1.077</v>
      </c>
    </row>
    <row r="97" spans="1:31" x14ac:dyDescent="0.25">
      <c r="A97" s="2">
        <v>4</v>
      </c>
      <c r="B97" s="2">
        <v>16</v>
      </c>
      <c r="C97" s="2">
        <v>3</v>
      </c>
      <c r="D97" s="2">
        <v>8.1</v>
      </c>
      <c r="E97" s="2">
        <v>0.6</v>
      </c>
      <c r="F97" s="2">
        <v>0</v>
      </c>
      <c r="G97" s="3">
        <v>0.32600000000000001</v>
      </c>
      <c r="I97" s="2">
        <v>4</v>
      </c>
      <c r="J97" s="2">
        <v>13</v>
      </c>
      <c r="K97" s="2">
        <v>1</v>
      </c>
      <c r="L97" s="2">
        <v>8.1</v>
      </c>
      <c r="M97" s="2">
        <v>0</v>
      </c>
      <c r="N97" s="2">
        <v>0</v>
      </c>
      <c r="O97" s="3">
        <v>0.63400000000000001</v>
      </c>
      <c r="Q97" s="2">
        <v>4</v>
      </c>
      <c r="R97" s="2">
        <v>7</v>
      </c>
      <c r="S97" s="2">
        <v>2</v>
      </c>
      <c r="T97" s="2">
        <v>0</v>
      </c>
      <c r="U97" s="2">
        <v>0.6</v>
      </c>
      <c r="V97" s="2">
        <v>0</v>
      </c>
      <c r="W97" s="3">
        <v>0.28899999999999998</v>
      </c>
      <c r="Y97" s="2">
        <v>4</v>
      </c>
      <c r="Z97" s="2">
        <v>1</v>
      </c>
      <c r="AA97" s="2">
        <v>2</v>
      </c>
      <c r="AB97" s="2">
        <v>0</v>
      </c>
      <c r="AC97" s="2">
        <v>0</v>
      </c>
      <c r="AD97" s="2">
        <v>0</v>
      </c>
      <c r="AE97" s="3">
        <v>1.0449999999999999</v>
      </c>
    </row>
    <row r="98" spans="1:31" x14ac:dyDescent="0.25">
      <c r="A98" s="2">
        <v>5</v>
      </c>
      <c r="B98" s="2">
        <v>16</v>
      </c>
      <c r="C98" s="2">
        <v>3</v>
      </c>
      <c r="D98" s="2">
        <v>8.1</v>
      </c>
      <c r="E98" s="2">
        <v>0.6</v>
      </c>
      <c r="F98" s="2">
        <v>0</v>
      </c>
      <c r="G98" s="3">
        <v>0.38400000000000001</v>
      </c>
      <c r="I98" s="2">
        <v>5</v>
      </c>
      <c r="J98" s="2">
        <v>13</v>
      </c>
      <c r="K98" s="2">
        <v>1</v>
      </c>
      <c r="L98" s="2">
        <v>8.1</v>
      </c>
      <c r="M98" s="2">
        <v>0</v>
      </c>
      <c r="N98" s="2">
        <v>0</v>
      </c>
      <c r="O98" s="3">
        <v>0.65400000000000003</v>
      </c>
      <c r="Q98" s="2">
        <v>5</v>
      </c>
      <c r="R98" s="2">
        <v>7</v>
      </c>
      <c r="S98" s="2">
        <v>2</v>
      </c>
      <c r="T98" s="2">
        <v>0</v>
      </c>
      <c r="U98" s="2">
        <v>0.6</v>
      </c>
      <c r="V98" s="2">
        <v>0</v>
      </c>
      <c r="W98" s="3">
        <v>0.503</v>
      </c>
      <c r="Y98" s="2">
        <v>5</v>
      </c>
      <c r="Z98" s="2">
        <v>1</v>
      </c>
      <c r="AA98" s="2">
        <v>2</v>
      </c>
      <c r="AB98" s="2">
        <v>0</v>
      </c>
      <c r="AC98" s="2">
        <v>0</v>
      </c>
      <c r="AD98" s="2">
        <v>0</v>
      </c>
      <c r="AE98" s="3">
        <v>1.0649999999999999</v>
      </c>
    </row>
    <row r="99" spans="1:31" x14ac:dyDescent="0.25">
      <c r="A99" s="2">
        <v>6</v>
      </c>
      <c r="B99" s="2">
        <v>16</v>
      </c>
      <c r="C99" s="2">
        <v>3</v>
      </c>
      <c r="D99" s="2">
        <v>8.1</v>
      </c>
      <c r="E99" s="2">
        <v>0.6</v>
      </c>
      <c r="F99" s="2">
        <v>0</v>
      </c>
      <c r="G99" s="3">
        <v>0.27200000000000002</v>
      </c>
      <c r="I99" s="2">
        <v>6</v>
      </c>
      <c r="J99" s="2">
        <v>13</v>
      </c>
      <c r="K99" s="2">
        <v>1</v>
      </c>
      <c r="L99" s="2">
        <v>8.1</v>
      </c>
      <c r="M99" s="2">
        <v>0</v>
      </c>
      <c r="N99" s="2">
        <v>0</v>
      </c>
      <c r="O99" s="3">
        <v>0.625</v>
      </c>
      <c r="Q99" s="2">
        <v>6</v>
      </c>
      <c r="R99" s="2">
        <v>7</v>
      </c>
      <c r="S99" s="2">
        <v>2</v>
      </c>
      <c r="T99" s="2">
        <v>0</v>
      </c>
      <c r="U99" s="2">
        <v>0.6</v>
      </c>
      <c r="V99" s="2">
        <v>0</v>
      </c>
      <c r="W99" s="3">
        <v>0.27500000000000002</v>
      </c>
      <c r="Y99" s="2">
        <v>6</v>
      </c>
      <c r="Z99" s="2">
        <v>1</v>
      </c>
      <c r="AA99" s="2">
        <v>2</v>
      </c>
      <c r="AB99" s="2">
        <v>0</v>
      </c>
      <c r="AC99" s="2">
        <v>0</v>
      </c>
      <c r="AD99" s="2">
        <v>0</v>
      </c>
      <c r="AE99" s="3">
        <v>1.0409999999999999</v>
      </c>
    </row>
    <row r="100" spans="1:31" x14ac:dyDescent="0.25">
      <c r="A100" s="2">
        <v>7</v>
      </c>
      <c r="B100" s="2">
        <v>16</v>
      </c>
      <c r="C100" s="2">
        <v>3</v>
      </c>
      <c r="D100" s="2">
        <v>8.1</v>
      </c>
      <c r="E100" s="2">
        <v>0.6</v>
      </c>
      <c r="F100" s="2">
        <v>0</v>
      </c>
      <c r="G100" s="3">
        <v>0.27800000000000002</v>
      </c>
      <c r="I100" s="2">
        <v>7</v>
      </c>
      <c r="J100" s="2">
        <v>13</v>
      </c>
      <c r="K100" s="2">
        <v>1</v>
      </c>
      <c r="L100" s="2">
        <v>8.1</v>
      </c>
      <c r="M100" s="2">
        <v>0</v>
      </c>
      <c r="N100" s="2">
        <v>0</v>
      </c>
      <c r="O100" s="3">
        <v>0.6</v>
      </c>
      <c r="Q100" s="2">
        <v>7</v>
      </c>
      <c r="R100" s="2">
        <v>7</v>
      </c>
      <c r="S100" s="2">
        <v>2</v>
      </c>
      <c r="T100" s="2">
        <v>0</v>
      </c>
      <c r="U100" s="2">
        <v>0.6</v>
      </c>
      <c r="V100" s="2">
        <v>0</v>
      </c>
      <c r="W100" s="3">
        <v>0.28199999999999997</v>
      </c>
      <c r="Y100" s="2">
        <v>7</v>
      </c>
      <c r="Z100" s="2">
        <v>1</v>
      </c>
      <c r="AA100" s="2">
        <v>2</v>
      </c>
      <c r="AB100" s="2">
        <v>0</v>
      </c>
      <c r="AC100" s="2">
        <v>0</v>
      </c>
      <c r="AD100" s="2">
        <v>0</v>
      </c>
      <c r="AE100" s="3">
        <v>1.0580000000000001</v>
      </c>
    </row>
    <row r="101" spans="1:31" x14ac:dyDescent="0.25">
      <c r="A101" s="2">
        <v>1</v>
      </c>
      <c r="B101" s="2">
        <v>18</v>
      </c>
      <c r="C101" s="2">
        <v>3</v>
      </c>
      <c r="D101" s="2">
        <v>8.1</v>
      </c>
      <c r="E101" s="2">
        <v>0.6</v>
      </c>
      <c r="F101" s="2">
        <v>0.4</v>
      </c>
      <c r="G101" s="3">
        <v>0.191</v>
      </c>
      <c r="I101" s="2">
        <v>1</v>
      </c>
      <c r="J101" s="2">
        <v>13</v>
      </c>
      <c r="K101" s="2">
        <v>1</v>
      </c>
      <c r="L101" s="2">
        <v>8.1</v>
      </c>
      <c r="M101" s="2">
        <v>0</v>
      </c>
      <c r="N101" s="2">
        <v>0</v>
      </c>
      <c r="O101" s="3">
        <v>0.621</v>
      </c>
      <c r="Q101" s="2">
        <v>1</v>
      </c>
      <c r="R101" s="2">
        <v>7</v>
      </c>
      <c r="S101" s="2">
        <v>2</v>
      </c>
      <c r="T101" s="2">
        <v>0</v>
      </c>
      <c r="U101" s="2">
        <v>0.6</v>
      </c>
      <c r="V101" s="2">
        <v>0</v>
      </c>
      <c r="W101" s="3">
        <v>0.45100000000000001</v>
      </c>
      <c r="Y101" s="2">
        <v>1</v>
      </c>
      <c r="Z101" s="2">
        <v>2</v>
      </c>
      <c r="AA101" s="2">
        <v>2</v>
      </c>
      <c r="AB101" s="2">
        <v>0</v>
      </c>
      <c r="AC101" s="2">
        <v>0</v>
      </c>
      <c r="AD101" s="2">
        <v>0.4</v>
      </c>
      <c r="AE101" s="3">
        <v>0.95499999999999996</v>
      </c>
    </row>
    <row r="102" spans="1:31" x14ac:dyDescent="0.25">
      <c r="A102" s="2">
        <v>2</v>
      </c>
      <c r="B102" s="2">
        <v>18</v>
      </c>
      <c r="C102" s="2">
        <v>3</v>
      </c>
      <c r="D102" s="2">
        <v>8.1</v>
      </c>
      <c r="E102" s="2">
        <v>0.6</v>
      </c>
      <c r="F102" s="2">
        <v>0.4</v>
      </c>
      <c r="G102" s="3">
        <v>0.34100000000000003</v>
      </c>
      <c r="I102" s="2">
        <v>2</v>
      </c>
      <c r="J102" s="2">
        <v>13</v>
      </c>
      <c r="K102" s="2">
        <v>1</v>
      </c>
      <c r="L102" s="2">
        <v>8.1</v>
      </c>
      <c r="M102" s="2">
        <v>0</v>
      </c>
      <c r="N102" s="2">
        <v>0</v>
      </c>
      <c r="O102" s="3">
        <v>0.60399999999999998</v>
      </c>
      <c r="Q102" s="2">
        <v>2</v>
      </c>
      <c r="R102" s="2">
        <v>7</v>
      </c>
      <c r="S102" s="2">
        <v>2</v>
      </c>
      <c r="T102" s="2">
        <v>0</v>
      </c>
      <c r="U102" s="2">
        <v>0.6</v>
      </c>
      <c r="V102" s="2">
        <v>0</v>
      </c>
      <c r="W102" s="3">
        <v>0.50700000000000001</v>
      </c>
      <c r="Y102" s="2">
        <v>2</v>
      </c>
      <c r="Z102" s="2">
        <v>2</v>
      </c>
      <c r="AA102" s="2">
        <v>2</v>
      </c>
      <c r="AB102" s="2">
        <v>0</v>
      </c>
      <c r="AC102" s="2">
        <v>0</v>
      </c>
      <c r="AD102" s="2">
        <v>0.4</v>
      </c>
      <c r="AE102" s="3">
        <v>0.95</v>
      </c>
    </row>
    <row r="103" spans="1:31" x14ac:dyDescent="0.25">
      <c r="A103" s="2">
        <v>3</v>
      </c>
      <c r="B103" s="2">
        <v>18</v>
      </c>
      <c r="C103" s="2">
        <v>3</v>
      </c>
      <c r="D103" s="2">
        <v>8.1</v>
      </c>
      <c r="E103" s="2">
        <v>0.6</v>
      </c>
      <c r="F103" s="2">
        <v>0.4</v>
      </c>
      <c r="G103" s="3">
        <v>0.14599999999999999</v>
      </c>
      <c r="I103" s="2">
        <v>3</v>
      </c>
      <c r="J103" s="2">
        <v>13</v>
      </c>
      <c r="K103" s="2">
        <v>1</v>
      </c>
      <c r="L103" s="2">
        <v>8.1</v>
      </c>
      <c r="M103" s="2">
        <v>0</v>
      </c>
      <c r="N103" s="2">
        <v>0</v>
      </c>
      <c r="O103" s="3">
        <v>0.71299999999999997</v>
      </c>
      <c r="Q103" s="2">
        <v>3</v>
      </c>
      <c r="R103" s="2">
        <v>7</v>
      </c>
      <c r="S103" s="2">
        <v>2</v>
      </c>
      <c r="T103" s="2">
        <v>0</v>
      </c>
      <c r="U103" s="2">
        <v>0.6</v>
      </c>
      <c r="V103" s="2">
        <v>0</v>
      </c>
      <c r="W103" s="3">
        <v>0.47099999999999997</v>
      </c>
      <c r="Y103" s="2">
        <v>3</v>
      </c>
      <c r="Z103" s="2">
        <v>2</v>
      </c>
      <c r="AA103" s="2">
        <v>2</v>
      </c>
      <c r="AB103" s="2">
        <v>0</v>
      </c>
      <c r="AC103" s="2">
        <v>0</v>
      </c>
      <c r="AD103" s="2">
        <v>0.4</v>
      </c>
      <c r="AE103" s="3">
        <v>1.008</v>
      </c>
    </row>
    <row r="104" spans="1:31" x14ac:dyDescent="0.25">
      <c r="A104" s="2">
        <v>4</v>
      </c>
      <c r="B104" s="2">
        <v>18</v>
      </c>
      <c r="C104" s="2">
        <v>3</v>
      </c>
      <c r="D104" s="2">
        <v>8.1</v>
      </c>
      <c r="E104" s="2">
        <v>0.6</v>
      </c>
      <c r="F104" s="2">
        <v>0.4</v>
      </c>
      <c r="G104" s="3">
        <v>0.28399999999999997</v>
      </c>
      <c r="I104" s="2">
        <v>4</v>
      </c>
      <c r="J104" s="2">
        <v>13</v>
      </c>
      <c r="K104" s="2">
        <v>1</v>
      </c>
      <c r="L104" s="2">
        <v>8.1</v>
      </c>
      <c r="M104" s="2">
        <v>0</v>
      </c>
      <c r="N104" s="2">
        <v>0</v>
      </c>
      <c r="O104" s="3">
        <v>0.63400000000000001</v>
      </c>
      <c r="Q104" s="2">
        <v>4</v>
      </c>
      <c r="R104" s="2">
        <v>7</v>
      </c>
      <c r="S104" s="2">
        <v>2</v>
      </c>
      <c r="T104" s="2">
        <v>0</v>
      </c>
      <c r="U104" s="2">
        <v>0.6</v>
      </c>
      <c r="V104" s="2">
        <v>0</v>
      </c>
      <c r="W104" s="3">
        <v>0.28899999999999998</v>
      </c>
      <c r="Y104" s="2">
        <v>4</v>
      </c>
      <c r="Z104" s="2">
        <v>2</v>
      </c>
      <c r="AA104" s="2">
        <v>2</v>
      </c>
      <c r="AB104" s="2">
        <v>0</v>
      </c>
      <c r="AC104" s="2">
        <v>0</v>
      </c>
      <c r="AD104" s="2">
        <v>0.4</v>
      </c>
      <c r="AE104" s="3">
        <v>1.02</v>
      </c>
    </row>
    <row r="105" spans="1:31" x14ac:dyDescent="0.25">
      <c r="A105" s="2">
        <v>5</v>
      </c>
      <c r="B105" s="2">
        <v>18</v>
      </c>
      <c r="C105" s="2">
        <v>3</v>
      </c>
      <c r="D105" s="2">
        <v>8.1</v>
      </c>
      <c r="E105" s="2">
        <v>0.6</v>
      </c>
      <c r="F105" s="2">
        <v>0.4</v>
      </c>
      <c r="G105" s="3">
        <v>0.27400000000000002</v>
      </c>
      <c r="I105" s="2">
        <v>5</v>
      </c>
      <c r="J105" s="2">
        <v>13</v>
      </c>
      <c r="K105" s="2">
        <v>1</v>
      </c>
      <c r="L105" s="2">
        <v>8.1</v>
      </c>
      <c r="M105" s="2">
        <v>0</v>
      </c>
      <c r="N105" s="2">
        <v>0</v>
      </c>
      <c r="O105" s="3">
        <v>0.65400000000000003</v>
      </c>
      <c r="Q105" s="2">
        <v>5</v>
      </c>
      <c r="R105" s="2">
        <v>7</v>
      </c>
      <c r="S105" s="2">
        <v>2</v>
      </c>
      <c r="T105" s="2">
        <v>0</v>
      </c>
      <c r="U105" s="2">
        <v>0.6</v>
      </c>
      <c r="V105" s="2">
        <v>0</v>
      </c>
      <c r="W105" s="3">
        <v>0.503</v>
      </c>
      <c r="Y105" s="2">
        <v>5</v>
      </c>
      <c r="Z105" s="2">
        <v>2</v>
      </c>
      <c r="AA105" s="2">
        <v>2</v>
      </c>
      <c r="AB105" s="2">
        <v>0</v>
      </c>
      <c r="AC105" s="2">
        <v>0</v>
      </c>
      <c r="AD105" s="2">
        <v>0.4</v>
      </c>
      <c r="AE105" s="3">
        <v>1.0349999999999999</v>
      </c>
    </row>
    <row r="106" spans="1:31" x14ac:dyDescent="0.25">
      <c r="A106" s="2">
        <v>6</v>
      </c>
      <c r="B106" s="2">
        <v>18</v>
      </c>
      <c r="C106" s="2">
        <v>3</v>
      </c>
      <c r="D106" s="2">
        <v>8.1</v>
      </c>
      <c r="E106" s="2">
        <v>0.6</v>
      </c>
      <c r="F106" s="2">
        <v>0.4</v>
      </c>
      <c r="G106" s="3">
        <v>0.157</v>
      </c>
      <c r="I106" s="2">
        <v>6</v>
      </c>
      <c r="J106" s="2">
        <v>13</v>
      </c>
      <c r="K106" s="2">
        <v>1</v>
      </c>
      <c r="L106" s="2">
        <v>8.1</v>
      </c>
      <c r="M106" s="2">
        <v>0</v>
      </c>
      <c r="N106" s="2">
        <v>0</v>
      </c>
      <c r="O106" s="3">
        <v>0.625</v>
      </c>
      <c r="Q106" s="2">
        <v>6</v>
      </c>
      <c r="R106" s="2">
        <v>7</v>
      </c>
      <c r="S106" s="2">
        <v>2</v>
      </c>
      <c r="T106" s="2">
        <v>0</v>
      </c>
      <c r="U106" s="2">
        <v>0.6</v>
      </c>
      <c r="V106" s="2">
        <v>0</v>
      </c>
      <c r="W106" s="3">
        <v>0.27500000000000002</v>
      </c>
      <c r="Y106" s="2">
        <v>6</v>
      </c>
      <c r="Z106" s="2">
        <v>2</v>
      </c>
      <c r="AA106" s="2">
        <v>2</v>
      </c>
      <c r="AB106" s="2">
        <v>0</v>
      </c>
      <c r="AC106" s="2">
        <v>0</v>
      </c>
      <c r="AD106" s="2">
        <v>0.4</v>
      </c>
      <c r="AE106" s="3">
        <v>1.052</v>
      </c>
    </row>
    <row r="107" spans="1:31" x14ac:dyDescent="0.25">
      <c r="A107" s="2">
        <v>7</v>
      </c>
      <c r="B107" s="2">
        <v>18</v>
      </c>
      <c r="C107" s="2">
        <v>3</v>
      </c>
      <c r="D107" s="2">
        <v>8.1</v>
      </c>
      <c r="E107" s="2">
        <v>0.6</v>
      </c>
      <c r="F107" s="2">
        <v>0.4</v>
      </c>
      <c r="G107" s="3">
        <v>0.17699999999999999</v>
      </c>
      <c r="I107" s="2">
        <v>7</v>
      </c>
      <c r="J107" s="2">
        <v>13</v>
      </c>
      <c r="K107" s="2">
        <v>1</v>
      </c>
      <c r="L107" s="2">
        <v>8.1</v>
      </c>
      <c r="M107" s="2">
        <v>0</v>
      </c>
      <c r="N107" s="2">
        <v>0</v>
      </c>
      <c r="O107" s="3">
        <v>0.6</v>
      </c>
      <c r="Q107" s="2">
        <v>7</v>
      </c>
      <c r="R107" s="2">
        <v>7</v>
      </c>
      <c r="S107" s="2">
        <v>2</v>
      </c>
      <c r="T107" s="2">
        <v>0</v>
      </c>
      <c r="U107" s="2">
        <v>0.6</v>
      </c>
      <c r="V107" s="2">
        <v>0</v>
      </c>
      <c r="W107" s="3">
        <v>0.28199999999999997</v>
      </c>
      <c r="Y107" s="2">
        <v>7</v>
      </c>
      <c r="Z107" s="2">
        <v>2</v>
      </c>
      <c r="AA107" s="2">
        <v>2</v>
      </c>
      <c r="AB107" s="2">
        <v>0</v>
      </c>
      <c r="AC107" s="2">
        <v>0</v>
      </c>
      <c r="AD107" s="2">
        <v>0.4</v>
      </c>
      <c r="AE107" s="3">
        <v>1.0640000000000001</v>
      </c>
    </row>
    <row r="108" spans="1:31" x14ac:dyDescent="0.25">
      <c r="A108" s="2">
        <v>1</v>
      </c>
      <c r="B108" s="2">
        <v>20</v>
      </c>
      <c r="C108" s="2">
        <v>3</v>
      </c>
      <c r="D108" s="2">
        <v>8.1</v>
      </c>
      <c r="E108" s="2">
        <v>0.6</v>
      </c>
      <c r="F108" s="2">
        <v>0.6</v>
      </c>
      <c r="G108" s="3">
        <v>0.12</v>
      </c>
      <c r="I108" s="2">
        <v>1</v>
      </c>
      <c r="J108" s="2">
        <v>13</v>
      </c>
      <c r="K108" s="2">
        <v>1</v>
      </c>
      <c r="L108" s="2">
        <v>8.1</v>
      </c>
      <c r="M108" s="2">
        <v>0</v>
      </c>
      <c r="N108" s="2">
        <v>0</v>
      </c>
      <c r="O108" s="3">
        <v>0.621</v>
      </c>
      <c r="Q108" s="2">
        <v>1</v>
      </c>
      <c r="R108" s="2">
        <v>7</v>
      </c>
      <c r="S108" s="2">
        <v>2</v>
      </c>
      <c r="T108" s="2">
        <v>0</v>
      </c>
      <c r="U108" s="2">
        <v>0.6</v>
      </c>
      <c r="V108" s="2">
        <v>0</v>
      </c>
      <c r="W108" s="3">
        <v>0.45100000000000001</v>
      </c>
      <c r="Y108" s="2">
        <v>1</v>
      </c>
      <c r="Z108" s="2">
        <v>3</v>
      </c>
      <c r="AA108" s="2">
        <v>2</v>
      </c>
      <c r="AB108" s="2">
        <v>0</v>
      </c>
      <c r="AC108" s="2">
        <v>0</v>
      </c>
      <c r="AD108" s="2">
        <v>0.6</v>
      </c>
      <c r="AE108" s="3">
        <v>0.65700000000000003</v>
      </c>
    </row>
    <row r="109" spans="1:31" x14ac:dyDescent="0.25">
      <c r="A109" s="2">
        <v>2</v>
      </c>
      <c r="B109" s="2">
        <v>20</v>
      </c>
      <c r="C109" s="2">
        <v>3</v>
      </c>
      <c r="D109" s="2">
        <v>8.1</v>
      </c>
      <c r="E109" s="2">
        <v>0.6</v>
      </c>
      <c r="F109" s="2">
        <v>0.6</v>
      </c>
      <c r="G109" s="3">
        <v>0.249</v>
      </c>
      <c r="I109" s="2">
        <v>2</v>
      </c>
      <c r="J109" s="2">
        <v>13</v>
      </c>
      <c r="K109" s="2">
        <v>1</v>
      </c>
      <c r="L109" s="2">
        <v>8.1</v>
      </c>
      <c r="M109" s="2">
        <v>0</v>
      </c>
      <c r="N109" s="2">
        <v>0</v>
      </c>
      <c r="O109" s="3">
        <v>0.60399999999999998</v>
      </c>
      <c r="Q109" s="2">
        <v>2</v>
      </c>
      <c r="R109" s="2">
        <v>7</v>
      </c>
      <c r="S109" s="2">
        <v>2</v>
      </c>
      <c r="T109" s="2">
        <v>0</v>
      </c>
      <c r="U109" s="2">
        <v>0.6</v>
      </c>
      <c r="V109" s="2">
        <v>0</v>
      </c>
      <c r="W109" s="3">
        <v>0.50700000000000001</v>
      </c>
      <c r="Y109" s="2">
        <v>2</v>
      </c>
      <c r="Z109" s="2">
        <v>3</v>
      </c>
      <c r="AA109" s="2">
        <v>2</v>
      </c>
      <c r="AB109" s="2">
        <v>0</v>
      </c>
      <c r="AC109" s="2">
        <v>0</v>
      </c>
      <c r="AD109" s="2">
        <v>0.6</v>
      </c>
      <c r="AE109" s="3">
        <v>0.66900000000000004</v>
      </c>
    </row>
    <row r="110" spans="1:31" x14ac:dyDescent="0.25">
      <c r="A110" s="2">
        <v>3</v>
      </c>
      <c r="B110" s="2">
        <v>20</v>
      </c>
      <c r="C110" s="2">
        <v>3</v>
      </c>
      <c r="D110" s="2">
        <v>8.1</v>
      </c>
      <c r="E110" s="2">
        <v>0.6</v>
      </c>
      <c r="F110" s="2">
        <v>0.6</v>
      </c>
      <c r="G110" s="3">
        <v>6.3E-2</v>
      </c>
      <c r="I110" s="2">
        <v>3</v>
      </c>
      <c r="J110" s="2">
        <v>13</v>
      </c>
      <c r="K110" s="2">
        <v>1</v>
      </c>
      <c r="L110" s="2">
        <v>8.1</v>
      </c>
      <c r="M110" s="2">
        <v>0</v>
      </c>
      <c r="N110" s="2">
        <v>0</v>
      </c>
      <c r="O110" s="3">
        <v>0.71299999999999997</v>
      </c>
      <c r="Q110" s="2">
        <v>3</v>
      </c>
      <c r="R110" s="2">
        <v>7</v>
      </c>
      <c r="S110" s="2">
        <v>2</v>
      </c>
      <c r="T110" s="2">
        <v>0</v>
      </c>
      <c r="U110" s="2">
        <v>0.6</v>
      </c>
      <c r="V110" s="2">
        <v>0</v>
      </c>
      <c r="W110" s="3">
        <v>0.47099999999999997</v>
      </c>
      <c r="Y110" s="2">
        <v>3</v>
      </c>
      <c r="Z110" s="2">
        <v>3</v>
      </c>
      <c r="AA110" s="2">
        <v>2</v>
      </c>
      <c r="AB110" s="2">
        <v>0</v>
      </c>
      <c r="AC110" s="2">
        <v>0</v>
      </c>
      <c r="AD110" s="2">
        <v>0.6</v>
      </c>
      <c r="AE110" s="3">
        <v>0.55200000000000005</v>
      </c>
    </row>
    <row r="111" spans="1:31" x14ac:dyDescent="0.25">
      <c r="A111" s="2">
        <v>4</v>
      </c>
      <c r="B111" s="2">
        <v>20</v>
      </c>
      <c r="C111" s="2">
        <v>3</v>
      </c>
      <c r="D111" s="2">
        <v>8.1</v>
      </c>
      <c r="E111" s="2">
        <v>0.6</v>
      </c>
      <c r="F111" s="2">
        <v>0.6</v>
      </c>
      <c r="G111" s="3">
        <v>0.17399999999999999</v>
      </c>
      <c r="I111" s="2">
        <v>4</v>
      </c>
      <c r="J111" s="2">
        <v>13</v>
      </c>
      <c r="K111" s="2">
        <v>1</v>
      </c>
      <c r="L111" s="2">
        <v>8.1</v>
      </c>
      <c r="M111" s="2">
        <v>0</v>
      </c>
      <c r="N111" s="2">
        <v>0</v>
      </c>
      <c r="O111" s="3">
        <v>0.63400000000000001</v>
      </c>
      <c r="Q111" s="2">
        <v>4</v>
      </c>
      <c r="R111" s="2">
        <v>7</v>
      </c>
      <c r="S111" s="2">
        <v>2</v>
      </c>
      <c r="T111" s="2">
        <v>0</v>
      </c>
      <c r="U111" s="2">
        <v>0.6</v>
      </c>
      <c r="V111" s="2">
        <v>0</v>
      </c>
      <c r="W111" s="3">
        <v>0.28899999999999998</v>
      </c>
      <c r="Y111" s="2">
        <v>4</v>
      </c>
      <c r="Z111" s="2">
        <v>3</v>
      </c>
      <c r="AA111" s="2">
        <v>2</v>
      </c>
      <c r="AB111" s="2">
        <v>0</v>
      </c>
      <c r="AC111" s="2">
        <v>0</v>
      </c>
      <c r="AD111" s="2">
        <v>0.6</v>
      </c>
      <c r="AE111" s="3">
        <v>0.83199999999999996</v>
      </c>
    </row>
    <row r="112" spans="1:31" x14ac:dyDescent="0.25">
      <c r="A112" s="2">
        <v>5</v>
      </c>
      <c r="B112" s="2">
        <v>20</v>
      </c>
      <c r="C112" s="2">
        <v>3</v>
      </c>
      <c r="D112" s="2">
        <v>8.1</v>
      </c>
      <c r="E112" s="2">
        <v>0.6</v>
      </c>
      <c r="F112" s="2">
        <v>0.6</v>
      </c>
      <c r="G112" s="3">
        <v>0.185</v>
      </c>
      <c r="I112" s="2">
        <v>5</v>
      </c>
      <c r="J112" s="2">
        <v>13</v>
      </c>
      <c r="K112" s="2">
        <v>1</v>
      </c>
      <c r="L112" s="2">
        <v>8.1</v>
      </c>
      <c r="M112" s="2">
        <v>0</v>
      </c>
      <c r="N112" s="2">
        <v>0</v>
      </c>
      <c r="O112" s="3">
        <v>0.65400000000000003</v>
      </c>
      <c r="Q112" s="2">
        <v>5</v>
      </c>
      <c r="R112" s="2">
        <v>7</v>
      </c>
      <c r="S112" s="2">
        <v>2</v>
      </c>
      <c r="T112" s="2">
        <v>0</v>
      </c>
      <c r="U112" s="2">
        <v>0.6</v>
      </c>
      <c r="V112" s="2">
        <v>0</v>
      </c>
      <c r="W112" s="3">
        <v>0.503</v>
      </c>
      <c r="Y112" s="2">
        <v>5</v>
      </c>
      <c r="Z112" s="2">
        <v>3</v>
      </c>
      <c r="AA112" s="2">
        <v>2</v>
      </c>
      <c r="AB112" s="2">
        <v>0</v>
      </c>
      <c r="AC112" s="2">
        <v>0</v>
      </c>
      <c r="AD112" s="2">
        <v>0.6</v>
      </c>
      <c r="AE112" s="3">
        <v>0.85399999999999998</v>
      </c>
    </row>
    <row r="113" spans="1:31" x14ac:dyDescent="0.25">
      <c r="A113" s="2">
        <v>6</v>
      </c>
      <c r="B113" s="2">
        <v>20</v>
      </c>
      <c r="C113" s="2">
        <v>3</v>
      </c>
      <c r="D113" s="2">
        <v>8.1</v>
      </c>
      <c r="E113" s="2">
        <v>0.6</v>
      </c>
      <c r="F113" s="2">
        <v>0.6</v>
      </c>
      <c r="G113" s="3">
        <v>0.122</v>
      </c>
      <c r="I113" s="2">
        <v>6</v>
      </c>
      <c r="J113" s="2">
        <v>13</v>
      </c>
      <c r="K113" s="2">
        <v>1</v>
      </c>
      <c r="L113" s="2">
        <v>8.1</v>
      </c>
      <c r="M113" s="2">
        <v>0</v>
      </c>
      <c r="N113" s="2">
        <v>0</v>
      </c>
      <c r="O113" s="3">
        <v>0.625</v>
      </c>
      <c r="Q113" s="2">
        <v>6</v>
      </c>
      <c r="R113" s="2">
        <v>7</v>
      </c>
      <c r="S113" s="2">
        <v>2</v>
      </c>
      <c r="T113" s="2">
        <v>0</v>
      </c>
      <c r="U113" s="2">
        <v>0.6</v>
      </c>
      <c r="V113" s="2">
        <v>0</v>
      </c>
      <c r="W113" s="3">
        <v>0.27500000000000002</v>
      </c>
      <c r="Y113" s="2">
        <v>6</v>
      </c>
      <c r="Z113" s="2">
        <v>3</v>
      </c>
      <c r="AA113" s="2">
        <v>2</v>
      </c>
      <c r="AB113" s="2">
        <v>0</v>
      </c>
      <c r="AC113" s="2">
        <v>0</v>
      </c>
      <c r="AD113" s="2">
        <v>0.6</v>
      </c>
      <c r="AE113" s="3">
        <v>0.77700000000000002</v>
      </c>
    </row>
    <row r="114" spans="1:31" x14ac:dyDescent="0.25">
      <c r="A114" s="2">
        <v>7</v>
      </c>
      <c r="B114" s="2">
        <v>20</v>
      </c>
      <c r="C114" s="2">
        <v>3</v>
      </c>
      <c r="D114" s="2">
        <v>8.1</v>
      </c>
      <c r="E114" s="2">
        <v>0.6</v>
      </c>
      <c r="F114" s="2">
        <v>0.6</v>
      </c>
      <c r="G114" s="3">
        <v>0.06</v>
      </c>
      <c r="I114" s="2">
        <v>7</v>
      </c>
      <c r="J114" s="2">
        <v>13</v>
      </c>
      <c r="K114" s="2">
        <v>1</v>
      </c>
      <c r="L114" s="2">
        <v>8.1</v>
      </c>
      <c r="M114" s="2">
        <v>0</v>
      </c>
      <c r="N114" s="2">
        <v>0</v>
      </c>
      <c r="O114" s="3">
        <v>0.6</v>
      </c>
      <c r="Q114" s="2">
        <v>7</v>
      </c>
      <c r="R114" s="2">
        <v>7</v>
      </c>
      <c r="S114" s="2">
        <v>2</v>
      </c>
      <c r="T114" s="2">
        <v>0</v>
      </c>
      <c r="U114" s="2">
        <v>0.6</v>
      </c>
      <c r="V114" s="2">
        <v>0</v>
      </c>
      <c r="W114" s="3">
        <v>0.28199999999999997</v>
      </c>
      <c r="Y114" s="2">
        <v>7</v>
      </c>
      <c r="Z114" s="2">
        <v>3</v>
      </c>
      <c r="AA114" s="2">
        <v>2</v>
      </c>
      <c r="AB114" s="2">
        <v>0</v>
      </c>
      <c r="AC114" s="2">
        <v>0</v>
      </c>
      <c r="AD114" s="2">
        <v>0.6</v>
      </c>
      <c r="AE114" s="3">
        <v>0.86</v>
      </c>
    </row>
  </sheetData>
  <mergeCells count="4">
    <mergeCell ref="A1:G1"/>
    <mergeCell ref="I1:O1"/>
    <mergeCell ref="Q1:W1"/>
    <mergeCell ref="Y1:AE1"/>
  </mergeCells>
  <pageMargins left="0.511811024" right="0.511811024" top="0.78740157499999996" bottom="0.78740157499999996" header="0.31496062000000002" footer="0.31496062000000002"/>
  <pageSetup paperSize="9" orientation="portrait" horizontalDpi="1200" verticalDpi="12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4"/>
  <sheetViews>
    <sheetView workbookViewId="0">
      <pane ySplit="2" topLeftCell="A3" activePane="bottomLeft" state="frozen"/>
      <selection pane="bottomLeft" activeCell="A3" sqref="A3"/>
    </sheetView>
  </sheetViews>
  <sheetFormatPr defaultRowHeight="15" x14ac:dyDescent="0.25"/>
  <cols>
    <col min="1" max="3" width="10.5703125" customWidth="1"/>
    <col min="4" max="4" width="14.7109375" bestFit="1" customWidth="1"/>
    <col min="5" max="7" width="10.5703125" customWidth="1"/>
    <col min="8" max="8" width="14.7109375" bestFit="1" customWidth="1"/>
    <col min="9" max="9" width="3.7109375" customWidth="1"/>
    <col min="10" max="10" width="21.28515625" customWidth="1"/>
  </cols>
  <sheetData>
    <row r="1" spans="1:11" x14ac:dyDescent="0.25">
      <c r="B1" s="34" t="s">
        <v>25</v>
      </c>
      <c r="C1" s="34"/>
      <c r="D1" s="34"/>
      <c r="E1" s="34"/>
      <c r="F1" s="34"/>
      <c r="G1" s="9"/>
      <c r="H1" t="s">
        <v>42</v>
      </c>
    </row>
    <row r="2" spans="1:11" ht="24" customHeight="1" x14ac:dyDescent="0.25">
      <c r="B2" s="10"/>
      <c r="C2" s="10"/>
      <c r="D2" s="10"/>
      <c r="E2" s="10"/>
      <c r="F2" s="10"/>
      <c r="G2" s="10"/>
      <c r="H2" s="10"/>
    </row>
    <row r="3" spans="1:11" x14ac:dyDescent="0.25">
      <c r="A3" s="3">
        <v>0.76800000000000002</v>
      </c>
      <c r="B3" s="4">
        <f>$K$3+(Exps!D3*$K$4)+(Exps!E3*$K$5)+(Exps!F3*$K$6)</f>
        <v>0.89900000000000002</v>
      </c>
      <c r="C3" s="4">
        <f>ABS(A3-B3)</f>
        <v>0.13100000000000001</v>
      </c>
      <c r="D3" s="4"/>
      <c r="E3" s="3">
        <v>1.085</v>
      </c>
      <c r="F3" s="4">
        <f>$K$3+(Exps!L3*$K$4)+(Exps!M3*$K$5)+(Exps!N3*$K$6)</f>
        <v>0.89900000000000002</v>
      </c>
      <c r="G3" s="4">
        <f>ABS(E3-F3)</f>
        <v>0.18599999999999994</v>
      </c>
      <c r="H3" s="4"/>
      <c r="I3" s="4"/>
      <c r="J3" s="13" t="s">
        <v>14</v>
      </c>
      <c r="K3" s="14">
        <v>0.89900000000000002</v>
      </c>
    </row>
    <row r="4" spans="1:11" x14ac:dyDescent="0.25">
      <c r="A4" s="3">
        <v>0.67500000000000004</v>
      </c>
      <c r="B4" s="4">
        <f>$K$3+(Exps!D4*$K$4)+(Exps!E4*$K$5)+(Exps!F4*$K$6)</f>
        <v>0.88290000000000002</v>
      </c>
      <c r="C4" s="4">
        <f t="shared" ref="C4:C67" si="0">ABS(A4-B4)</f>
        <v>0.20789999999999997</v>
      </c>
      <c r="D4" s="4"/>
      <c r="E4" s="3">
        <v>0.95499999999999996</v>
      </c>
      <c r="F4" s="4">
        <f>$K$3+(Exps!L4*$K$4)+(Exps!M4*$K$5)+(Exps!N4*$K$6)</f>
        <v>0.74419999999999997</v>
      </c>
      <c r="G4" s="4">
        <f t="shared" ref="G4:G67" si="1">ABS(E4-F4)</f>
        <v>0.21079999999999999</v>
      </c>
      <c r="H4" s="4"/>
      <c r="I4" s="4"/>
      <c r="J4" s="13" t="s">
        <v>15</v>
      </c>
      <c r="K4" s="13">
        <v>-2.3E-2</v>
      </c>
    </row>
    <row r="5" spans="1:11" x14ac:dyDescent="0.25">
      <c r="A5" s="3">
        <v>0.65600000000000003</v>
      </c>
      <c r="B5" s="4">
        <f>$K$3+(Exps!D5*$K$4)+(Exps!E5*$K$5)+(Exps!F5*$K$6)</f>
        <v>0.83920000000000006</v>
      </c>
      <c r="C5" s="4">
        <f t="shared" si="0"/>
        <v>0.18320000000000003</v>
      </c>
      <c r="D5" s="4"/>
      <c r="E5" s="3">
        <v>0.65700000000000003</v>
      </c>
      <c r="F5" s="4">
        <f>$K$3+(Exps!L5*$K$4)+(Exps!M5*$K$5)+(Exps!N5*$K$6)</f>
        <v>0.66680000000000006</v>
      </c>
      <c r="G5" s="4">
        <f t="shared" si="1"/>
        <v>9.8000000000000309E-3</v>
      </c>
      <c r="H5" s="4"/>
      <c r="I5" s="4"/>
      <c r="J5" s="13" t="s">
        <v>16</v>
      </c>
      <c r="K5" s="13">
        <v>-0.64900000000000002</v>
      </c>
    </row>
    <row r="6" spans="1:11" x14ac:dyDescent="0.25">
      <c r="A6" s="3">
        <v>0.625</v>
      </c>
      <c r="B6" s="4">
        <f>$K$3+(Exps!D6*$K$4)+(Exps!E6*$K$5)+(Exps!F6*$K$6)</f>
        <v>0.80010000000000003</v>
      </c>
      <c r="C6" s="4">
        <f t="shared" si="0"/>
        <v>0.17510000000000003</v>
      </c>
      <c r="D6" s="4"/>
      <c r="E6" s="3">
        <v>0.84899999999999998</v>
      </c>
      <c r="F6" s="4">
        <f>$K$3+(Exps!L6*$K$4)+(Exps!M6*$K$5)+(Exps!N6*$K$6)</f>
        <v>0.63939999999999997</v>
      </c>
      <c r="G6" s="4">
        <f t="shared" si="1"/>
        <v>0.20960000000000001</v>
      </c>
      <c r="H6" s="4"/>
      <c r="I6" s="4"/>
      <c r="J6" s="13" t="s">
        <v>17</v>
      </c>
      <c r="K6" s="13">
        <v>-0.38700000000000001</v>
      </c>
    </row>
    <row r="7" spans="1:11" x14ac:dyDescent="0.25">
      <c r="A7" s="3">
        <v>0.59799999999999998</v>
      </c>
      <c r="B7" s="4">
        <f>$K$3+(Exps!D7*$K$4)+(Exps!E7*$K$5)+(Exps!F7*$K$6)</f>
        <v>0.7127</v>
      </c>
      <c r="C7" s="4">
        <f t="shared" si="0"/>
        <v>0.11470000000000002</v>
      </c>
      <c r="D7" s="4"/>
      <c r="E7" s="3">
        <v>0.53900000000000003</v>
      </c>
      <c r="F7" s="4">
        <f>$K$3+(Exps!L7*$K$4)+(Exps!M7*$K$5)+(Exps!N7*$K$6)</f>
        <v>0.48459999999999992</v>
      </c>
      <c r="G7" s="4">
        <f t="shared" si="1"/>
        <v>5.4400000000000115E-2</v>
      </c>
      <c r="H7" s="4"/>
      <c r="I7" s="4"/>
      <c r="J7" s="13"/>
      <c r="K7" s="13"/>
    </row>
    <row r="8" spans="1:11" x14ac:dyDescent="0.25">
      <c r="A8" s="3">
        <v>0.747</v>
      </c>
      <c r="B8" s="4">
        <f>$K$3+(Exps!D8*$K$4)+(Exps!E8*$K$5)+(Exps!F8*$K$6)</f>
        <v>0.88290000000000002</v>
      </c>
      <c r="C8" s="4">
        <f t="shared" si="0"/>
        <v>0.13590000000000002</v>
      </c>
      <c r="D8" s="4"/>
      <c r="E8" s="3">
        <v>0.24299999999999999</v>
      </c>
      <c r="F8" s="4">
        <f>$K$3+(Exps!L8*$K$4)+(Exps!M8*$K$5)+(Exps!N8*$K$6)</f>
        <v>0.40720000000000001</v>
      </c>
      <c r="G8" s="4">
        <f t="shared" si="1"/>
        <v>0.16420000000000001</v>
      </c>
      <c r="H8" s="4"/>
      <c r="I8" s="4"/>
      <c r="J8" s="13" t="s">
        <v>18</v>
      </c>
      <c r="K8" s="13">
        <v>9.1023000000000007E-2</v>
      </c>
    </row>
    <row r="9" spans="1:11" x14ac:dyDescent="0.25">
      <c r="A9" s="3">
        <v>0.72299999999999998</v>
      </c>
      <c r="B9" s="4">
        <f>$K$3+(Exps!D9*$K$4)+(Exps!E9*$K$5)+(Exps!F9*$K$6)</f>
        <v>0.83920000000000006</v>
      </c>
      <c r="C9" s="4">
        <f t="shared" si="0"/>
        <v>0.11620000000000008</v>
      </c>
      <c r="D9" s="4"/>
      <c r="E9" s="3">
        <v>0.45100000000000001</v>
      </c>
      <c r="F9" s="4">
        <f>$K$3+(Exps!L9*$K$4)+(Exps!M9*$K$5)+(Exps!N9*$K$6)</f>
        <v>0.50960000000000005</v>
      </c>
      <c r="G9" s="4">
        <f t="shared" si="1"/>
        <v>5.8600000000000041E-2</v>
      </c>
      <c r="H9" s="4"/>
      <c r="I9" s="4"/>
    </row>
    <row r="10" spans="1:11" x14ac:dyDescent="0.25">
      <c r="A10" s="3">
        <v>0.66700000000000004</v>
      </c>
      <c r="B10" s="4">
        <f>$K$3+(Exps!D10*$K$4)+(Exps!E10*$K$5)+(Exps!F10*$K$6)</f>
        <v>0.80010000000000003</v>
      </c>
      <c r="C10" s="4">
        <f t="shared" si="0"/>
        <v>0.1331</v>
      </c>
      <c r="D10" s="4"/>
      <c r="E10" s="3">
        <v>0.21299999999999999</v>
      </c>
      <c r="F10" s="4">
        <f>$K$3+(Exps!L10*$K$4)+(Exps!M10*$K$5)+(Exps!N10*$K$6)</f>
        <v>0.3548</v>
      </c>
      <c r="G10" s="4">
        <f t="shared" si="1"/>
        <v>0.14180000000000001</v>
      </c>
      <c r="H10" s="4"/>
      <c r="I10" s="4"/>
    </row>
    <row r="11" spans="1:11" x14ac:dyDescent="0.25">
      <c r="A11" s="3">
        <v>0.65500000000000003</v>
      </c>
      <c r="B11" s="4">
        <f>$K$3+(Exps!D11*$K$4)+(Exps!E11*$K$5)+(Exps!F11*$K$6)</f>
        <v>0.7127</v>
      </c>
      <c r="C11" s="4">
        <f t="shared" si="0"/>
        <v>5.7699999999999974E-2</v>
      </c>
      <c r="D11" s="4"/>
      <c r="E11" s="3">
        <v>1.2999999999999999E-2</v>
      </c>
      <c r="F11" s="4">
        <f>$K$3+(Exps!L11*$K$4)+(Exps!M11*$K$5)+(Exps!N11*$K$6)</f>
        <v>0.27740000000000009</v>
      </c>
      <c r="G11" s="4">
        <f t="shared" si="1"/>
        <v>0.26440000000000008</v>
      </c>
      <c r="H11" s="4"/>
      <c r="I11" s="4"/>
    </row>
    <row r="12" spans="1:11" x14ac:dyDescent="0.25">
      <c r="A12" s="3">
        <v>0.751</v>
      </c>
      <c r="B12" s="4">
        <f>$K$3+(Exps!D12*$K$4)+(Exps!E12*$K$5)+(Exps!F12*$K$6)</f>
        <v>0.88290000000000002</v>
      </c>
      <c r="C12" s="4">
        <f t="shared" si="0"/>
        <v>0.13190000000000002</v>
      </c>
      <c r="D12" s="4"/>
      <c r="E12" s="3">
        <v>0.18099999999999999</v>
      </c>
      <c r="F12" s="4">
        <f>$K$3+(Exps!L12*$K$4)+(Exps!M12*$K$5)+(Exps!N12*$K$6)</f>
        <v>0.58939999999999992</v>
      </c>
      <c r="G12" s="4">
        <f t="shared" si="1"/>
        <v>0.40839999999999993</v>
      </c>
      <c r="H12" s="4"/>
      <c r="I12" s="4"/>
    </row>
    <row r="13" spans="1:11" x14ac:dyDescent="0.25">
      <c r="A13" s="3">
        <v>0.69299999999999995</v>
      </c>
      <c r="B13" s="4">
        <f>$K$3+(Exps!D13*$K$4)+(Exps!E13*$K$5)+(Exps!F13*$K$6)</f>
        <v>0.83920000000000006</v>
      </c>
      <c r="C13" s="4">
        <f t="shared" si="0"/>
        <v>0.14620000000000011</v>
      </c>
      <c r="D13" s="4"/>
      <c r="E13" s="3">
        <v>0.34100000000000003</v>
      </c>
      <c r="F13" s="4">
        <f>$K$3+(Exps!L13*$K$4)+(Exps!M13*$K$5)+(Exps!N13*$K$6)</f>
        <v>0.37980000000000003</v>
      </c>
      <c r="G13" s="4">
        <f t="shared" si="1"/>
        <v>3.8800000000000001E-2</v>
      </c>
      <c r="H13" s="4"/>
      <c r="I13" s="4"/>
    </row>
    <row r="14" spans="1:11" x14ac:dyDescent="0.25">
      <c r="A14" s="3">
        <v>0.65200000000000002</v>
      </c>
      <c r="B14" s="4">
        <f>$K$3+(Exps!D14*$K$4)+(Exps!E14*$K$5)+(Exps!F14*$K$6)</f>
        <v>0.80010000000000003</v>
      </c>
      <c r="C14" s="4">
        <f t="shared" si="0"/>
        <v>0.14810000000000001</v>
      </c>
      <c r="D14" s="4"/>
      <c r="E14" s="3">
        <v>1.046</v>
      </c>
      <c r="F14" s="4">
        <f>$K$3+(Exps!L14*$K$4)+(Exps!M14*$K$5)+(Exps!N14*$K$6)</f>
        <v>0.89900000000000002</v>
      </c>
      <c r="G14" s="4">
        <f t="shared" si="1"/>
        <v>0.14700000000000002</v>
      </c>
      <c r="H14" s="4"/>
      <c r="I14" s="4"/>
    </row>
    <row r="15" spans="1:11" x14ac:dyDescent="0.25">
      <c r="A15" s="3">
        <v>0.621</v>
      </c>
      <c r="B15" s="4">
        <f>$K$3+(Exps!D15*$K$4)+(Exps!E15*$K$5)+(Exps!F15*$K$6)</f>
        <v>0.7127</v>
      </c>
      <c r="C15" s="4">
        <f t="shared" si="0"/>
        <v>9.1700000000000004E-2</v>
      </c>
      <c r="D15" s="4"/>
      <c r="E15" s="3">
        <v>0.95</v>
      </c>
      <c r="F15" s="4">
        <f>$K$3+(Exps!L15*$K$4)+(Exps!M15*$K$5)+(Exps!N15*$K$6)</f>
        <v>0.74419999999999997</v>
      </c>
      <c r="G15" s="4">
        <f t="shared" si="1"/>
        <v>0.20579999999999998</v>
      </c>
      <c r="H15" s="4"/>
      <c r="I15" s="4"/>
      <c r="J15" t="s">
        <v>19</v>
      </c>
    </row>
    <row r="16" spans="1:11" x14ac:dyDescent="0.25">
      <c r="A16" s="3">
        <v>0.76200000000000001</v>
      </c>
      <c r="B16" s="4">
        <f>$K$3+(Exps!D16*$K$4)+(Exps!E16*$K$5)+(Exps!F16*$K$6)</f>
        <v>0.89900000000000002</v>
      </c>
      <c r="C16" s="4">
        <f t="shared" si="0"/>
        <v>0.13700000000000001</v>
      </c>
      <c r="D16" s="4"/>
      <c r="E16" s="3">
        <v>0.66900000000000004</v>
      </c>
      <c r="F16" s="4">
        <f>$K$3+(Exps!L16*$K$4)+(Exps!M16*$K$5)+(Exps!N16*$K$6)</f>
        <v>0.66680000000000006</v>
      </c>
      <c r="G16" s="4">
        <f t="shared" si="1"/>
        <v>2.1999999999999797E-3</v>
      </c>
      <c r="H16" s="4"/>
      <c r="I16" s="4"/>
      <c r="J16" t="s">
        <v>23</v>
      </c>
    </row>
    <row r="17" spans="1:10" x14ac:dyDescent="0.25">
      <c r="A17" s="3">
        <v>0.66900000000000004</v>
      </c>
      <c r="B17" s="4">
        <f>$K$3+(Exps!D17*$K$4)+(Exps!E17*$K$5)+(Exps!F17*$K$6)</f>
        <v>0.88290000000000002</v>
      </c>
      <c r="C17" s="4">
        <f t="shared" si="0"/>
        <v>0.21389999999999998</v>
      </c>
      <c r="D17" s="4"/>
      <c r="E17" s="3">
        <v>0.81599999999999995</v>
      </c>
      <c r="F17" s="4">
        <f>$K$3+(Exps!L17*$K$4)+(Exps!M17*$K$5)+(Exps!N17*$K$6)</f>
        <v>0.63939999999999997</v>
      </c>
      <c r="G17" s="4">
        <f t="shared" si="1"/>
        <v>0.17659999999999998</v>
      </c>
      <c r="H17" s="4"/>
      <c r="I17" s="4"/>
    </row>
    <row r="18" spans="1:10" x14ac:dyDescent="0.25">
      <c r="A18" s="3">
        <v>0.60799999999999998</v>
      </c>
      <c r="B18" s="4">
        <f>$K$3+(Exps!D18*$K$4)+(Exps!E18*$K$5)+(Exps!F18*$K$6)</f>
        <v>0.83920000000000006</v>
      </c>
      <c r="C18" s="4">
        <f t="shared" si="0"/>
        <v>0.23120000000000007</v>
      </c>
      <c r="D18" s="4"/>
      <c r="E18" s="3">
        <v>0.52900000000000003</v>
      </c>
      <c r="F18" s="4">
        <f>$K$3+(Exps!L18*$K$4)+(Exps!M18*$K$5)+(Exps!N18*$K$6)</f>
        <v>0.48459999999999992</v>
      </c>
      <c r="G18" s="4">
        <f t="shared" si="1"/>
        <v>4.4400000000000106E-2</v>
      </c>
      <c r="H18" s="4"/>
      <c r="I18" s="4"/>
      <c r="J18" t="s">
        <v>24</v>
      </c>
    </row>
    <row r="19" spans="1:10" x14ac:dyDescent="0.25">
      <c r="A19" s="3">
        <v>0.59899999999999998</v>
      </c>
      <c r="B19" s="4">
        <f>$K$3+(Exps!D19*$K$4)+(Exps!E19*$K$5)+(Exps!F19*$K$6)</f>
        <v>0.80010000000000003</v>
      </c>
      <c r="C19" s="4">
        <f t="shared" si="0"/>
        <v>0.20110000000000006</v>
      </c>
      <c r="D19" s="4"/>
      <c r="E19" s="3">
        <v>0.30499999999999999</v>
      </c>
      <c r="F19" s="4">
        <f>$K$3+(Exps!L19*$K$4)+(Exps!M19*$K$5)+(Exps!N19*$K$6)</f>
        <v>0.40720000000000001</v>
      </c>
      <c r="G19" s="4">
        <f t="shared" si="1"/>
        <v>0.10220000000000001</v>
      </c>
      <c r="H19" s="4"/>
      <c r="I19" s="4"/>
    </row>
    <row r="20" spans="1:10" x14ac:dyDescent="0.25">
      <c r="A20" s="3">
        <v>0.57299999999999995</v>
      </c>
      <c r="B20" s="4">
        <f>$K$3+(Exps!D20*$K$4)+(Exps!E20*$K$5)+(Exps!F20*$K$6)</f>
        <v>0.7127</v>
      </c>
      <c r="C20" s="4">
        <f t="shared" si="0"/>
        <v>0.13970000000000005</v>
      </c>
      <c r="D20" s="4"/>
      <c r="E20" s="3">
        <v>0.50700000000000001</v>
      </c>
      <c r="F20" s="4">
        <f>$K$3+(Exps!L20*$K$4)+(Exps!M20*$K$5)+(Exps!N20*$K$6)</f>
        <v>0.50960000000000005</v>
      </c>
      <c r="G20" s="4">
        <f t="shared" si="1"/>
        <v>2.6000000000000467E-3</v>
      </c>
      <c r="H20" s="4"/>
      <c r="I20" s="4"/>
    </row>
    <row r="21" spans="1:10" x14ac:dyDescent="0.25">
      <c r="A21" s="3">
        <v>0.66300000000000003</v>
      </c>
      <c r="B21" s="4">
        <f>$K$3+(Exps!D21*$K$4)+(Exps!E21*$K$5)+(Exps!F21*$K$6)</f>
        <v>0.88290000000000002</v>
      </c>
      <c r="C21" s="4">
        <f t="shared" si="0"/>
        <v>0.21989999999999998</v>
      </c>
      <c r="D21" s="4"/>
      <c r="E21" s="3">
        <v>0.28199999999999997</v>
      </c>
      <c r="F21" s="4">
        <f>$K$3+(Exps!L21*$K$4)+(Exps!M21*$K$5)+(Exps!N21*$K$6)</f>
        <v>0.3548</v>
      </c>
      <c r="G21" s="4">
        <f t="shared" si="1"/>
        <v>7.2800000000000031E-2</v>
      </c>
      <c r="H21" s="4"/>
      <c r="I21" s="4"/>
    </row>
    <row r="22" spans="1:10" x14ac:dyDescent="0.25">
      <c r="A22" s="3">
        <v>0.63300000000000001</v>
      </c>
      <c r="B22" s="4">
        <f>$K$3+(Exps!D22*$K$4)+(Exps!E22*$K$5)+(Exps!F22*$K$6)</f>
        <v>0.83920000000000006</v>
      </c>
      <c r="C22" s="4">
        <f t="shared" si="0"/>
        <v>0.20620000000000005</v>
      </c>
      <c r="D22" s="4"/>
      <c r="E22" s="3">
        <v>0.09</v>
      </c>
      <c r="F22" s="4">
        <f>$K$3+(Exps!L22*$K$4)+(Exps!M22*$K$5)+(Exps!N22*$K$6)</f>
        <v>0.27740000000000009</v>
      </c>
      <c r="G22" s="4">
        <f t="shared" si="1"/>
        <v>0.18740000000000009</v>
      </c>
      <c r="H22" s="4"/>
      <c r="I22" s="4"/>
    </row>
    <row r="23" spans="1:10" x14ac:dyDescent="0.25">
      <c r="A23" s="3">
        <v>0.59599999999999997</v>
      </c>
      <c r="B23" s="4">
        <f>$K$3+(Exps!D23*$K$4)+(Exps!E23*$K$5)+(Exps!F23*$K$6)</f>
        <v>0.80010000000000003</v>
      </c>
      <c r="C23" s="4">
        <f t="shared" si="0"/>
        <v>0.20410000000000006</v>
      </c>
      <c r="D23" s="4"/>
      <c r="E23" s="3">
        <v>0.182</v>
      </c>
      <c r="F23" s="4">
        <f>$K$3+(Exps!L23*$K$4)+(Exps!M23*$K$5)+(Exps!N23*$K$6)</f>
        <v>0.58939999999999992</v>
      </c>
      <c r="G23" s="4">
        <f t="shared" si="1"/>
        <v>0.40739999999999993</v>
      </c>
      <c r="H23" s="4"/>
      <c r="I23" s="4"/>
    </row>
    <row r="24" spans="1:10" x14ac:dyDescent="0.25">
      <c r="A24" s="3">
        <v>0.59899999999999998</v>
      </c>
      <c r="B24" s="4">
        <f>$K$3+(Exps!D24*$K$4)+(Exps!E24*$K$5)+(Exps!F24*$K$6)</f>
        <v>0.7127</v>
      </c>
      <c r="C24" s="4">
        <f t="shared" si="0"/>
        <v>0.11370000000000002</v>
      </c>
      <c r="D24" s="4"/>
      <c r="E24" s="3">
        <v>0.39</v>
      </c>
      <c r="F24" s="4">
        <f>$K$3+(Exps!L24*$K$4)+(Exps!M24*$K$5)+(Exps!N24*$K$6)</f>
        <v>0.37980000000000003</v>
      </c>
      <c r="G24" s="4">
        <f t="shared" si="1"/>
        <v>1.0199999999999987E-2</v>
      </c>
      <c r="H24" s="4"/>
      <c r="I24" s="4"/>
    </row>
    <row r="25" spans="1:10" x14ac:dyDescent="0.25">
      <c r="A25" s="3">
        <v>0.67500000000000004</v>
      </c>
      <c r="B25" s="4">
        <f>$K$3+(Exps!D25*$K$4)+(Exps!E25*$K$5)+(Exps!F25*$K$6)</f>
        <v>0.88290000000000002</v>
      </c>
      <c r="C25" s="4">
        <f t="shared" si="0"/>
        <v>0.20789999999999997</v>
      </c>
      <c r="D25" s="4"/>
      <c r="E25" s="3">
        <v>1.077</v>
      </c>
      <c r="F25" s="4">
        <f>$K$3+(Exps!L25*$K$4)+(Exps!M25*$K$5)+(Exps!N25*$K$6)</f>
        <v>0.89900000000000002</v>
      </c>
      <c r="G25" s="4">
        <f t="shared" si="1"/>
        <v>0.17799999999999994</v>
      </c>
      <c r="H25" s="4"/>
      <c r="I25" s="4"/>
    </row>
    <row r="26" spans="1:10" x14ac:dyDescent="0.25">
      <c r="A26" s="3">
        <v>0.60899999999999999</v>
      </c>
      <c r="B26" s="4">
        <f>$K$3+(Exps!D26*$K$4)+(Exps!E26*$K$5)+(Exps!F26*$K$6)</f>
        <v>0.83920000000000006</v>
      </c>
      <c r="C26" s="4">
        <f t="shared" si="0"/>
        <v>0.23020000000000007</v>
      </c>
      <c r="D26" s="4"/>
      <c r="E26" s="3">
        <v>1.008</v>
      </c>
      <c r="F26" s="4">
        <f>$K$3+(Exps!L26*$K$4)+(Exps!M26*$K$5)+(Exps!N26*$K$6)</f>
        <v>0.74419999999999997</v>
      </c>
      <c r="G26" s="4">
        <f t="shared" si="1"/>
        <v>0.26380000000000003</v>
      </c>
      <c r="H26" s="4"/>
      <c r="I26" s="4"/>
    </row>
    <row r="27" spans="1:10" x14ac:dyDescent="0.25">
      <c r="A27" s="3">
        <v>0.6</v>
      </c>
      <c r="B27" s="4">
        <f>$K$3+(Exps!D27*$K$4)+(Exps!E27*$K$5)+(Exps!F27*$K$6)</f>
        <v>0.80010000000000003</v>
      </c>
      <c r="C27" s="4">
        <f t="shared" si="0"/>
        <v>0.20010000000000006</v>
      </c>
      <c r="D27" s="4"/>
      <c r="E27" s="3">
        <v>0.55200000000000005</v>
      </c>
      <c r="F27" s="4">
        <f>$K$3+(Exps!L27*$K$4)+(Exps!M27*$K$5)+(Exps!N27*$K$6)</f>
        <v>0.66680000000000006</v>
      </c>
      <c r="G27" s="4">
        <f t="shared" si="1"/>
        <v>0.11480000000000001</v>
      </c>
      <c r="H27" s="4"/>
      <c r="I27" s="4"/>
    </row>
    <row r="28" spans="1:10" x14ac:dyDescent="0.25">
      <c r="A28" s="3">
        <v>0.60399999999999998</v>
      </c>
      <c r="B28" s="4">
        <f>$K$3+(Exps!D28*$K$4)+(Exps!E28*$K$5)+(Exps!F28*$K$6)</f>
        <v>0.7127</v>
      </c>
      <c r="C28" s="4">
        <f t="shared" si="0"/>
        <v>0.10870000000000002</v>
      </c>
      <c r="D28" s="4"/>
      <c r="E28" s="3">
        <v>0.754</v>
      </c>
      <c r="F28" s="4">
        <f>$K$3+(Exps!L28*$K$4)+(Exps!M28*$K$5)+(Exps!N28*$K$6)</f>
        <v>0.63939999999999997</v>
      </c>
      <c r="G28" s="4">
        <f t="shared" si="1"/>
        <v>0.11460000000000004</v>
      </c>
      <c r="H28" s="4"/>
      <c r="I28" s="4"/>
    </row>
    <row r="29" spans="1:10" x14ac:dyDescent="0.25">
      <c r="A29" s="3">
        <v>0.76700000000000002</v>
      </c>
      <c r="B29" s="4">
        <f>$K$3+(Exps!D29*$K$4)+(Exps!E29*$K$5)+(Exps!F29*$K$6)</f>
        <v>0.89900000000000002</v>
      </c>
      <c r="C29" s="4">
        <f t="shared" si="0"/>
        <v>0.13200000000000001</v>
      </c>
      <c r="D29" s="4"/>
      <c r="E29" s="3">
        <v>0.40699999999999997</v>
      </c>
      <c r="F29" s="4">
        <f>$K$3+(Exps!L29*$K$4)+(Exps!M29*$K$5)+(Exps!N29*$K$6)</f>
        <v>0.48459999999999992</v>
      </c>
      <c r="G29" s="4">
        <f t="shared" si="1"/>
        <v>7.7599999999999947E-2</v>
      </c>
      <c r="H29" s="4"/>
      <c r="I29" s="4"/>
    </row>
    <row r="30" spans="1:10" x14ac:dyDescent="0.25">
      <c r="A30" s="3">
        <v>0.754</v>
      </c>
      <c r="B30" s="4">
        <f>$K$3+(Exps!D30*$K$4)+(Exps!E30*$K$5)+(Exps!F30*$K$6)</f>
        <v>0.88290000000000002</v>
      </c>
      <c r="C30" s="4">
        <f t="shared" si="0"/>
        <v>0.12890000000000001</v>
      </c>
      <c r="D30" s="4"/>
      <c r="E30" s="3">
        <v>0.12</v>
      </c>
      <c r="F30" s="4">
        <f>$K$3+(Exps!L30*$K$4)+(Exps!M30*$K$5)+(Exps!N30*$K$6)</f>
        <v>0.40720000000000001</v>
      </c>
      <c r="G30" s="4">
        <f t="shared" si="1"/>
        <v>0.28720000000000001</v>
      </c>
      <c r="H30" s="4"/>
      <c r="I30" s="4"/>
    </row>
    <row r="31" spans="1:10" x14ac:dyDescent="0.25">
      <c r="A31" s="3">
        <v>0.72799999999999998</v>
      </c>
      <c r="B31" s="4">
        <f>$K$3+(Exps!D31*$K$4)+(Exps!E31*$K$5)+(Exps!F31*$K$6)</f>
        <v>0.83920000000000006</v>
      </c>
      <c r="C31" s="4">
        <f t="shared" si="0"/>
        <v>0.11120000000000008</v>
      </c>
      <c r="D31" s="4"/>
      <c r="E31" s="3">
        <v>0.47099999999999997</v>
      </c>
      <c r="F31" s="4">
        <f>$K$3+(Exps!L31*$K$4)+(Exps!M31*$K$5)+(Exps!N31*$K$6)</f>
        <v>0.50960000000000005</v>
      </c>
      <c r="G31" s="4">
        <f t="shared" si="1"/>
        <v>3.8600000000000079E-2</v>
      </c>
      <c r="H31" s="4"/>
      <c r="I31" s="4"/>
    </row>
    <row r="32" spans="1:10" x14ac:dyDescent="0.25">
      <c r="A32" s="3">
        <v>0.68799999999999994</v>
      </c>
      <c r="B32" s="4">
        <f>$K$3+(Exps!D32*$K$4)+(Exps!E32*$K$5)+(Exps!F32*$K$6)</f>
        <v>0.80010000000000003</v>
      </c>
      <c r="C32" s="4">
        <f t="shared" si="0"/>
        <v>0.11210000000000009</v>
      </c>
      <c r="D32" s="4"/>
      <c r="E32" s="3">
        <v>9.7000000000000003E-2</v>
      </c>
      <c r="F32" s="4">
        <f>$K$3+(Exps!L32*$K$4)+(Exps!M32*$K$5)+(Exps!N32*$K$6)</f>
        <v>0.3548</v>
      </c>
      <c r="G32" s="4">
        <f t="shared" si="1"/>
        <v>0.25780000000000003</v>
      </c>
      <c r="H32" s="4"/>
      <c r="I32" s="4"/>
    </row>
    <row r="33" spans="1:9" x14ac:dyDescent="0.25">
      <c r="A33" s="3">
        <v>0.67700000000000005</v>
      </c>
      <c r="B33" s="4">
        <f>$K$3+(Exps!D33*$K$4)+(Exps!E33*$K$5)+(Exps!F33*$K$6)</f>
        <v>0.7127</v>
      </c>
      <c r="C33" s="4">
        <f t="shared" si="0"/>
        <v>3.5699999999999954E-2</v>
      </c>
      <c r="D33" s="4"/>
      <c r="E33" s="3">
        <v>5.0000000000000001E-3</v>
      </c>
      <c r="F33" s="4">
        <f>$K$3+(Exps!L33*$K$4)+(Exps!M33*$K$5)+(Exps!N33*$K$6)</f>
        <v>0.27740000000000009</v>
      </c>
      <c r="G33" s="4">
        <f t="shared" si="1"/>
        <v>0.27240000000000009</v>
      </c>
      <c r="H33" s="4"/>
      <c r="I33" s="4"/>
    </row>
    <row r="34" spans="1:9" x14ac:dyDescent="0.25">
      <c r="A34" s="3">
        <v>0.77100000000000002</v>
      </c>
      <c r="B34" s="4">
        <f>$K$3+(Exps!D34*$K$4)+(Exps!E34*$K$5)+(Exps!F34*$K$6)</f>
        <v>0.88290000000000002</v>
      </c>
      <c r="C34" s="4">
        <f t="shared" si="0"/>
        <v>0.1119</v>
      </c>
      <c r="D34" s="4"/>
      <c r="E34" s="3">
        <v>0.02</v>
      </c>
      <c r="F34" s="4">
        <f>$K$3+(Exps!L34*$K$4)+(Exps!M34*$K$5)+(Exps!N34*$K$6)</f>
        <v>0.58939999999999992</v>
      </c>
      <c r="G34" s="4">
        <f t="shared" si="1"/>
        <v>0.56939999999999991</v>
      </c>
      <c r="H34" s="4"/>
      <c r="I34" s="4"/>
    </row>
    <row r="35" spans="1:9" x14ac:dyDescent="0.25">
      <c r="A35" s="3">
        <v>0.75800000000000001</v>
      </c>
      <c r="B35" s="4">
        <f>$K$3+(Exps!D35*$K$4)+(Exps!E35*$K$5)+(Exps!F35*$K$6)</f>
        <v>0.83920000000000006</v>
      </c>
      <c r="C35" s="4">
        <f t="shared" si="0"/>
        <v>8.120000000000005E-2</v>
      </c>
      <c r="D35" s="4"/>
      <c r="E35" s="3">
        <v>0.23400000000000001</v>
      </c>
      <c r="F35" s="4">
        <f>$K$3+(Exps!L35*$K$4)+(Exps!M35*$K$5)+(Exps!N35*$K$6)</f>
        <v>0.37980000000000003</v>
      </c>
      <c r="G35" s="4">
        <f t="shared" si="1"/>
        <v>0.14580000000000001</v>
      </c>
      <c r="H35" s="4"/>
      <c r="I35" s="4"/>
    </row>
    <row r="36" spans="1:9" x14ac:dyDescent="0.25">
      <c r="A36" s="3">
        <v>0.72799999999999998</v>
      </c>
      <c r="B36" s="4">
        <f>$K$3+(Exps!D36*$K$4)+(Exps!E36*$K$5)+(Exps!F36*$K$6)</f>
        <v>0.80010000000000003</v>
      </c>
      <c r="C36" s="4">
        <f t="shared" si="0"/>
        <v>7.2100000000000053E-2</v>
      </c>
      <c r="D36" s="4"/>
      <c r="E36" s="3">
        <v>1.0449999999999999</v>
      </c>
      <c r="F36" s="4">
        <f>$K$3+(Exps!L36*$K$4)+(Exps!M36*$K$5)+(Exps!N36*$K$6)</f>
        <v>0.89900000000000002</v>
      </c>
      <c r="G36" s="4">
        <f t="shared" si="1"/>
        <v>0.14599999999999991</v>
      </c>
      <c r="H36" s="4"/>
      <c r="I36" s="4"/>
    </row>
    <row r="37" spans="1:9" x14ac:dyDescent="0.25">
      <c r="A37" s="3">
        <v>0.70899999999999996</v>
      </c>
      <c r="B37" s="4">
        <f>$K$3+(Exps!D37*$K$4)+(Exps!E37*$K$5)+(Exps!F37*$K$6)</f>
        <v>0.7127</v>
      </c>
      <c r="C37" s="4">
        <f t="shared" si="0"/>
        <v>3.7000000000000366E-3</v>
      </c>
      <c r="D37" s="4"/>
      <c r="E37" s="3">
        <v>1.02</v>
      </c>
      <c r="F37" s="4">
        <f>$K$3+(Exps!L37*$K$4)+(Exps!M37*$K$5)+(Exps!N37*$K$6)</f>
        <v>0.74419999999999997</v>
      </c>
      <c r="G37" s="4">
        <f t="shared" si="1"/>
        <v>0.27580000000000005</v>
      </c>
      <c r="H37" s="4"/>
      <c r="I37" s="4"/>
    </row>
    <row r="38" spans="1:9" x14ac:dyDescent="0.25">
      <c r="A38" s="3">
        <v>0.76600000000000001</v>
      </c>
      <c r="B38" s="4">
        <f>$K$3+(Exps!D38*$K$4)+(Exps!E38*$K$5)+(Exps!F38*$K$6)</f>
        <v>0.88290000000000002</v>
      </c>
      <c r="C38" s="4">
        <f t="shared" si="0"/>
        <v>0.1169</v>
      </c>
      <c r="D38" s="4"/>
      <c r="E38" s="3">
        <v>0.83199999999999996</v>
      </c>
      <c r="F38" s="4">
        <f>$K$3+(Exps!L38*$K$4)+(Exps!M38*$K$5)+(Exps!N38*$K$6)</f>
        <v>0.66680000000000006</v>
      </c>
      <c r="G38" s="4">
        <f t="shared" si="1"/>
        <v>0.1651999999999999</v>
      </c>
      <c r="H38" s="4"/>
      <c r="I38" s="4"/>
    </row>
    <row r="39" spans="1:9" x14ac:dyDescent="0.25">
      <c r="A39" s="3">
        <v>0.751</v>
      </c>
      <c r="B39" s="4">
        <f>$K$3+(Exps!D39*$K$4)+(Exps!E39*$K$5)+(Exps!F39*$K$6)</f>
        <v>0.83920000000000006</v>
      </c>
      <c r="C39" s="4">
        <f t="shared" si="0"/>
        <v>8.8200000000000056E-2</v>
      </c>
      <c r="D39" s="4"/>
      <c r="E39" s="3">
        <v>0.51100000000000001</v>
      </c>
      <c r="F39" s="4">
        <f>$K$3+(Exps!L39*$K$4)+(Exps!M39*$K$5)+(Exps!N39*$K$6)</f>
        <v>0.63939999999999997</v>
      </c>
      <c r="G39" s="4">
        <f t="shared" si="1"/>
        <v>0.12839999999999996</v>
      </c>
      <c r="H39" s="4"/>
      <c r="I39" s="4"/>
    </row>
    <row r="40" spans="1:9" x14ac:dyDescent="0.25">
      <c r="A40" s="3">
        <v>0.73</v>
      </c>
      <c r="B40" s="4">
        <f>$K$3+(Exps!D40*$K$4)+(Exps!E40*$K$5)+(Exps!F40*$K$6)</f>
        <v>0.80010000000000003</v>
      </c>
      <c r="C40" s="4">
        <f t="shared" si="0"/>
        <v>7.0100000000000051E-2</v>
      </c>
      <c r="D40" s="4"/>
      <c r="E40" s="3">
        <v>0.439</v>
      </c>
      <c r="F40" s="4">
        <f>$K$3+(Exps!L40*$K$4)+(Exps!M40*$K$5)+(Exps!N40*$K$6)</f>
        <v>0.48459999999999992</v>
      </c>
      <c r="G40" s="4">
        <f t="shared" si="1"/>
        <v>4.5599999999999918E-2</v>
      </c>
      <c r="H40" s="4"/>
      <c r="I40" s="4"/>
    </row>
    <row r="41" spans="1:9" x14ac:dyDescent="0.25">
      <c r="A41" s="3">
        <v>0.71299999999999997</v>
      </c>
      <c r="B41" s="4">
        <f>$K$3+(Exps!D41*$K$4)+(Exps!E41*$K$5)+(Exps!F41*$K$6)</f>
        <v>0.7127</v>
      </c>
      <c r="C41" s="4">
        <f t="shared" si="0"/>
        <v>2.9999999999996696E-4</v>
      </c>
      <c r="D41" s="4"/>
      <c r="E41" s="3">
        <v>0.25700000000000001</v>
      </c>
      <c r="F41" s="4">
        <f>$K$3+(Exps!L41*$K$4)+(Exps!M41*$K$5)+(Exps!N41*$K$6)</f>
        <v>0.40720000000000001</v>
      </c>
      <c r="G41" s="4">
        <f t="shared" si="1"/>
        <v>0.1502</v>
      </c>
      <c r="H41" s="4"/>
      <c r="I41" s="4"/>
    </row>
    <row r="42" spans="1:9" x14ac:dyDescent="0.25">
      <c r="A42" s="3">
        <v>0.77100000000000002</v>
      </c>
      <c r="B42" s="4">
        <f>$K$3+(Exps!D42*$K$4)+(Exps!E42*$K$5)+(Exps!F42*$K$6)</f>
        <v>0.89900000000000002</v>
      </c>
      <c r="C42" s="4">
        <f t="shared" si="0"/>
        <v>0.128</v>
      </c>
      <c r="D42" s="4"/>
      <c r="E42" s="3">
        <v>0.28899999999999998</v>
      </c>
      <c r="F42" s="4">
        <f>$K$3+(Exps!L42*$K$4)+(Exps!M42*$K$5)+(Exps!N42*$K$6)</f>
        <v>0.50960000000000005</v>
      </c>
      <c r="G42" s="4">
        <f t="shared" si="1"/>
        <v>0.22060000000000007</v>
      </c>
      <c r="H42" s="4"/>
      <c r="I42" s="4"/>
    </row>
    <row r="43" spans="1:9" x14ac:dyDescent="0.25">
      <c r="A43" s="3">
        <v>0.72099999999999997</v>
      </c>
      <c r="B43" s="4">
        <f>$K$3+(Exps!D43*$K$4)+(Exps!E43*$K$5)+(Exps!F43*$K$6)</f>
        <v>0.88290000000000002</v>
      </c>
      <c r="C43" s="4">
        <f t="shared" si="0"/>
        <v>0.16190000000000004</v>
      </c>
      <c r="D43" s="4"/>
      <c r="E43" s="3">
        <v>0.27100000000000002</v>
      </c>
      <c r="F43" s="4">
        <f>$K$3+(Exps!L43*$K$4)+(Exps!M43*$K$5)+(Exps!N43*$K$6)</f>
        <v>0.3548</v>
      </c>
      <c r="G43" s="4">
        <f t="shared" si="1"/>
        <v>8.3799999999999986E-2</v>
      </c>
      <c r="H43" s="4"/>
      <c r="I43" s="4"/>
    </row>
    <row r="44" spans="1:9" x14ac:dyDescent="0.25">
      <c r="A44" s="3">
        <v>0.65600000000000003</v>
      </c>
      <c r="B44" s="4">
        <f>$K$3+(Exps!D44*$K$4)+(Exps!E44*$K$5)+(Exps!F44*$K$6)</f>
        <v>0.83920000000000006</v>
      </c>
      <c r="C44" s="4">
        <f t="shared" si="0"/>
        <v>0.18320000000000003</v>
      </c>
      <c r="D44" s="4"/>
      <c r="E44" s="3">
        <v>9.2999999999999999E-2</v>
      </c>
      <c r="F44" s="4">
        <f>$K$3+(Exps!L44*$K$4)+(Exps!M44*$K$5)+(Exps!N44*$K$6)</f>
        <v>0.27740000000000009</v>
      </c>
      <c r="G44" s="4">
        <f t="shared" si="1"/>
        <v>0.18440000000000009</v>
      </c>
      <c r="H44" s="4"/>
      <c r="I44" s="4"/>
    </row>
    <row r="45" spans="1:9" x14ac:dyDescent="0.25">
      <c r="A45" s="3">
        <v>0.624</v>
      </c>
      <c r="B45" s="4">
        <f>$K$3+(Exps!D45*$K$4)+(Exps!E45*$K$5)+(Exps!F45*$K$6)</f>
        <v>0.80010000000000003</v>
      </c>
      <c r="C45" s="4">
        <f t="shared" si="0"/>
        <v>0.17610000000000003</v>
      </c>
      <c r="D45" s="4"/>
      <c r="E45" s="3">
        <v>0.36</v>
      </c>
      <c r="F45" s="4">
        <f>$K$3+(Exps!L45*$K$4)+(Exps!M45*$K$5)+(Exps!N45*$K$6)</f>
        <v>0.58939999999999992</v>
      </c>
      <c r="G45" s="4">
        <f t="shared" si="1"/>
        <v>0.22939999999999994</v>
      </c>
      <c r="H45" s="4"/>
      <c r="I45" s="4"/>
    </row>
    <row r="46" spans="1:9" x14ac:dyDescent="0.25">
      <c r="A46" s="3">
        <v>0.624</v>
      </c>
      <c r="B46" s="4">
        <f>$K$3+(Exps!D46*$K$4)+(Exps!E46*$K$5)+(Exps!F46*$K$6)</f>
        <v>0.7127</v>
      </c>
      <c r="C46" s="4">
        <f t="shared" si="0"/>
        <v>8.8700000000000001E-2</v>
      </c>
      <c r="D46" s="4"/>
      <c r="E46" s="3">
        <v>0.25800000000000001</v>
      </c>
      <c r="F46" s="4">
        <f>$K$3+(Exps!L46*$K$4)+(Exps!M46*$K$5)+(Exps!N46*$K$6)</f>
        <v>0.37980000000000003</v>
      </c>
      <c r="G46" s="4">
        <f t="shared" si="1"/>
        <v>0.12180000000000002</v>
      </c>
      <c r="H46" s="4"/>
      <c r="I46" s="4"/>
    </row>
    <row r="47" spans="1:9" x14ac:dyDescent="0.25">
      <c r="A47" s="3">
        <v>0.76200000000000001</v>
      </c>
      <c r="B47" s="4">
        <f>$K$3+(Exps!D47*$K$4)+(Exps!E47*$K$5)+(Exps!F47*$K$6)</f>
        <v>0.88290000000000002</v>
      </c>
      <c r="C47" s="4">
        <f t="shared" si="0"/>
        <v>0.12090000000000001</v>
      </c>
      <c r="D47" s="4"/>
      <c r="E47" s="3">
        <v>1.0649999999999999</v>
      </c>
      <c r="F47" s="4">
        <f>$K$3+(Exps!L47*$K$4)+(Exps!M47*$K$5)+(Exps!N47*$K$6)</f>
        <v>0.89900000000000002</v>
      </c>
      <c r="G47" s="4">
        <f t="shared" si="1"/>
        <v>0.16599999999999993</v>
      </c>
      <c r="H47" s="4"/>
      <c r="I47" s="4"/>
    </row>
    <row r="48" spans="1:9" x14ac:dyDescent="0.25">
      <c r="A48" s="3">
        <v>0.73</v>
      </c>
      <c r="B48" s="4">
        <f>$K$3+(Exps!D48*$K$4)+(Exps!E48*$K$5)+(Exps!F48*$K$6)</f>
        <v>0.83920000000000006</v>
      </c>
      <c r="C48" s="4">
        <f t="shared" si="0"/>
        <v>0.10920000000000007</v>
      </c>
      <c r="D48" s="4"/>
      <c r="E48" s="3">
        <v>1.0349999999999999</v>
      </c>
      <c r="F48" s="4">
        <f>$K$3+(Exps!L48*$K$4)+(Exps!M48*$K$5)+(Exps!N48*$K$6)</f>
        <v>0.74419999999999997</v>
      </c>
      <c r="G48" s="4">
        <f t="shared" si="1"/>
        <v>0.29079999999999995</v>
      </c>
      <c r="H48" s="4"/>
      <c r="I48" s="4"/>
    </row>
    <row r="49" spans="1:9" x14ac:dyDescent="0.25">
      <c r="A49" s="3">
        <v>0.71299999999999997</v>
      </c>
      <c r="B49" s="4">
        <f>$K$3+(Exps!D49*$K$4)+(Exps!E49*$K$5)+(Exps!F49*$K$6)</f>
        <v>0.80010000000000003</v>
      </c>
      <c r="C49" s="4">
        <f t="shared" si="0"/>
        <v>8.7100000000000066E-2</v>
      </c>
      <c r="D49" s="4"/>
      <c r="E49" s="3">
        <v>0.85399999999999998</v>
      </c>
      <c r="F49" s="4">
        <f>$K$3+(Exps!L49*$K$4)+(Exps!M49*$K$5)+(Exps!N49*$K$6)</f>
        <v>0.66680000000000006</v>
      </c>
      <c r="G49" s="4">
        <f t="shared" si="1"/>
        <v>0.18719999999999992</v>
      </c>
      <c r="H49" s="4"/>
      <c r="I49" s="4"/>
    </row>
    <row r="50" spans="1:9" x14ac:dyDescent="0.25">
      <c r="A50" s="3">
        <v>0.69099999999999995</v>
      </c>
      <c r="B50" s="4">
        <f>$K$3+(Exps!D50*$K$4)+(Exps!E50*$K$5)+(Exps!F50*$K$6)</f>
        <v>0.7127</v>
      </c>
      <c r="C50" s="4">
        <f t="shared" si="0"/>
        <v>2.1700000000000053E-2</v>
      </c>
      <c r="D50" s="4"/>
      <c r="E50" s="3">
        <v>0.68</v>
      </c>
      <c r="F50" s="4">
        <f>$K$3+(Exps!L50*$K$4)+(Exps!M50*$K$5)+(Exps!N50*$K$6)</f>
        <v>0.63939999999999997</v>
      </c>
      <c r="G50" s="4">
        <f t="shared" si="1"/>
        <v>4.060000000000008E-2</v>
      </c>
      <c r="H50" s="4"/>
      <c r="I50" s="4"/>
    </row>
    <row r="51" spans="1:9" x14ac:dyDescent="0.25">
      <c r="A51" s="3">
        <v>0.76600000000000001</v>
      </c>
      <c r="B51" s="4">
        <f>$K$3+(Exps!D51*$K$4)+(Exps!E51*$K$5)+(Exps!F51*$K$6)</f>
        <v>0.88290000000000002</v>
      </c>
      <c r="C51" s="4">
        <f t="shared" si="0"/>
        <v>0.1169</v>
      </c>
      <c r="D51" s="4"/>
      <c r="E51" s="3">
        <v>0.48499999999999999</v>
      </c>
      <c r="F51" s="4">
        <f>$K$3+(Exps!L51*$K$4)+(Exps!M51*$K$5)+(Exps!N51*$K$6)</f>
        <v>0.48459999999999992</v>
      </c>
      <c r="G51" s="4">
        <f t="shared" si="1"/>
        <v>4.0000000000006697E-4</v>
      </c>
      <c r="H51" s="4"/>
      <c r="I51" s="4"/>
    </row>
    <row r="52" spans="1:9" x14ac:dyDescent="0.25">
      <c r="A52" s="3">
        <v>0.70599999999999996</v>
      </c>
      <c r="B52" s="4">
        <f>$K$3+(Exps!D52*$K$4)+(Exps!E52*$K$5)+(Exps!F52*$K$6)</f>
        <v>0.83920000000000006</v>
      </c>
      <c r="C52" s="4">
        <f t="shared" si="0"/>
        <v>0.1332000000000001</v>
      </c>
      <c r="D52" s="4"/>
      <c r="E52" s="3">
        <v>0.30399999999999999</v>
      </c>
      <c r="F52" s="4">
        <f>$K$3+(Exps!L52*$K$4)+(Exps!M52*$K$5)+(Exps!N52*$K$6)</f>
        <v>0.40720000000000001</v>
      </c>
      <c r="G52" s="4">
        <f t="shared" si="1"/>
        <v>0.10320000000000001</v>
      </c>
      <c r="H52" s="4"/>
      <c r="I52" s="4"/>
    </row>
    <row r="53" spans="1:9" x14ac:dyDescent="0.25">
      <c r="A53" s="3">
        <v>0.67800000000000005</v>
      </c>
      <c r="B53" s="4">
        <f>$K$3+(Exps!D53*$K$4)+(Exps!E53*$K$5)+(Exps!F53*$K$6)</f>
        <v>0.80010000000000003</v>
      </c>
      <c r="C53" s="4">
        <f t="shared" si="0"/>
        <v>0.12209999999999999</v>
      </c>
      <c r="D53" s="4"/>
      <c r="E53" s="3">
        <v>0.503</v>
      </c>
      <c r="F53" s="4">
        <f>$K$3+(Exps!L53*$K$4)+(Exps!M53*$K$5)+(Exps!N53*$K$6)</f>
        <v>0.50960000000000005</v>
      </c>
      <c r="G53" s="4">
        <f t="shared" si="1"/>
        <v>6.6000000000000503E-3</v>
      </c>
      <c r="H53" s="4"/>
      <c r="I53" s="4"/>
    </row>
    <row r="54" spans="1:9" x14ac:dyDescent="0.25">
      <c r="A54" s="3">
        <v>0.63400000000000001</v>
      </c>
      <c r="B54" s="4">
        <f>$K$3+(Exps!D54*$K$4)+(Exps!E54*$K$5)+(Exps!F54*$K$6)</f>
        <v>0.7127</v>
      </c>
      <c r="C54" s="4">
        <f t="shared" si="0"/>
        <v>7.8699999999999992E-2</v>
      </c>
      <c r="D54" s="4"/>
      <c r="E54" s="3">
        <v>0.21099999999999999</v>
      </c>
      <c r="F54" s="4">
        <f>$K$3+(Exps!L54*$K$4)+(Exps!M54*$K$5)+(Exps!N54*$K$6)</f>
        <v>0.3548</v>
      </c>
      <c r="G54" s="4">
        <f t="shared" si="1"/>
        <v>0.14380000000000001</v>
      </c>
      <c r="H54" s="4"/>
      <c r="I54" s="4"/>
    </row>
    <row r="55" spans="1:9" x14ac:dyDescent="0.25">
      <c r="A55" s="3">
        <v>0.77100000000000002</v>
      </c>
      <c r="B55" s="4">
        <f>$K$3+(Exps!D55*$K$4)+(Exps!E55*$K$5)+(Exps!F55*$K$6)</f>
        <v>0.89900000000000002</v>
      </c>
      <c r="C55" s="4">
        <f t="shared" si="0"/>
        <v>0.128</v>
      </c>
      <c r="D55" s="4"/>
      <c r="E55" s="3">
        <v>7.2999999999999995E-2</v>
      </c>
      <c r="F55" s="4">
        <f>$K$3+(Exps!L55*$K$4)+(Exps!M55*$K$5)+(Exps!N55*$K$6)</f>
        <v>0.27740000000000009</v>
      </c>
      <c r="G55" s="4">
        <f t="shared" si="1"/>
        <v>0.20440000000000008</v>
      </c>
      <c r="H55" s="4"/>
      <c r="I55" s="4"/>
    </row>
    <row r="56" spans="1:9" x14ac:dyDescent="0.25">
      <c r="A56" s="3">
        <v>0.72199999999999998</v>
      </c>
      <c r="B56" s="4">
        <f>$K$3+(Exps!D56*$K$4)+(Exps!E56*$K$5)+(Exps!F56*$K$6)</f>
        <v>0.88290000000000002</v>
      </c>
      <c r="C56" s="4">
        <f t="shared" si="0"/>
        <v>0.16090000000000004</v>
      </c>
      <c r="D56" s="4"/>
      <c r="E56" s="3">
        <v>0.27500000000000002</v>
      </c>
      <c r="F56" s="4">
        <f>$K$3+(Exps!L56*$K$4)+(Exps!M56*$K$5)+(Exps!N56*$K$6)</f>
        <v>0.58939999999999992</v>
      </c>
      <c r="G56" s="4">
        <f t="shared" si="1"/>
        <v>0.3143999999999999</v>
      </c>
      <c r="H56" s="4"/>
      <c r="I56" s="4"/>
    </row>
    <row r="57" spans="1:9" x14ac:dyDescent="0.25">
      <c r="A57" s="3">
        <v>0.68200000000000005</v>
      </c>
      <c r="B57" s="4">
        <f>$K$3+(Exps!D57*$K$4)+(Exps!E57*$K$5)+(Exps!F57*$K$6)</f>
        <v>0.83920000000000006</v>
      </c>
      <c r="C57" s="4">
        <f t="shared" si="0"/>
        <v>0.15720000000000001</v>
      </c>
      <c r="D57" s="4"/>
      <c r="E57" s="3">
        <v>0.34399999999999997</v>
      </c>
      <c r="F57" s="4">
        <f>$K$3+(Exps!L57*$K$4)+(Exps!M57*$K$5)+(Exps!N57*$K$6)</f>
        <v>0.37980000000000003</v>
      </c>
      <c r="G57" s="4">
        <f t="shared" si="1"/>
        <v>3.5800000000000054E-2</v>
      </c>
      <c r="H57" s="4"/>
      <c r="I57" s="4"/>
    </row>
    <row r="58" spans="1:9" x14ac:dyDescent="0.25">
      <c r="A58" s="3">
        <v>0.64800000000000002</v>
      </c>
      <c r="B58" s="4">
        <f>$K$3+(Exps!D58*$K$4)+(Exps!E58*$K$5)+(Exps!F58*$K$6)</f>
        <v>0.80010000000000003</v>
      </c>
      <c r="C58" s="4">
        <f t="shared" si="0"/>
        <v>0.15210000000000001</v>
      </c>
      <c r="D58" s="4"/>
      <c r="E58" s="3">
        <v>1.0409999999999999</v>
      </c>
      <c r="F58" s="4">
        <f>$K$3+(Exps!L58*$K$4)+(Exps!M58*$K$5)+(Exps!N58*$K$6)</f>
        <v>0.89900000000000002</v>
      </c>
      <c r="G58" s="4">
        <f t="shared" si="1"/>
        <v>0.1419999999999999</v>
      </c>
      <c r="H58" s="4"/>
      <c r="I58" s="4"/>
    </row>
    <row r="59" spans="1:9" x14ac:dyDescent="0.25">
      <c r="A59" s="3">
        <v>0.62</v>
      </c>
      <c r="B59" s="4">
        <f>$K$3+(Exps!D59*$K$4)+(Exps!E59*$K$5)+(Exps!F59*$K$6)</f>
        <v>0.7127</v>
      </c>
      <c r="C59" s="4">
        <f t="shared" si="0"/>
        <v>9.2700000000000005E-2</v>
      </c>
      <c r="D59" s="4"/>
      <c r="E59" s="3">
        <v>1.052</v>
      </c>
      <c r="F59" s="4">
        <f>$K$3+(Exps!L59*$K$4)+(Exps!M59*$K$5)+(Exps!N59*$K$6)</f>
        <v>0.74419999999999997</v>
      </c>
      <c r="G59" s="4">
        <f t="shared" si="1"/>
        <v>0.30780000000000007</v>
      </c>
      <c r="H59" s="4"/>
      <c r="I59" s="4"/>
    </row>
    <row r="60" spans="1:9" x14ac:dyDescent="0.25">
      <c r="A60" s="3">
        <v>0.72699999999999998</v>
      </c>
      <c r="B60" s="4">
        <f>$K$3+(Exps!D60*$K$4)+(Exps!E60*$K$5)+(Exps!F60*$K$6)</f>
        <v>0.88290000000000002</v>
      </c>
      <c r="C60" s="4">
        <f t="shared" si="0"/>
        <v>0.15590000000000004</v>
      </c>
      <c r="D60" s="4"/>
      <c r="E60" s="3">
        <v>0.77700000000000002</v>
      </c>
      <c r="F60" s="4">
        <f>$K$3+(Exps!L60*$K$4)+(Exps!M60*$K$5)+(Exps!N60*$K$6)</f>
        <v>0.66680000000000006</v>
      </c>
      <c r="G60" s="4">
        <f t="shared" si="1"/>
        <v>0.11019999999999996</v>
      </c>
      <c r="H60" s="4"/>
      <c r="I60" s="4"/>
    </row>
    <row r="61" spans="1:9" x14ac:dyDescent="0.25">
      <c r="A61" s="3">
        <v>0.67600000000000005</v>
      </c>
      <c r="B61" s="4">
        <f>$K$3+(Exps!D61*$K$4)+(Exps!E61*$K$5)+(Exps!F61*$K$6)</f>
        <v>0.83920000000000006</v>
      </c>
      <c r="C61" s="4">
        <f t="shared" si="0"/>
        <v>0.16320000000000001</v>
      </c>
      <c r="D61" s="4"/>
      <c r="E61" s="3">
        <v>0.628</v>
      </c>
      <c r="F61" s="4">
        <f>$K$3+(Exps!L61*$K$4)+(Exps!M61*$K$5)+(Exps!N61*$K$6)</f>
        <v>0.63939999999999997</v>
      </c>
      <c r="G61" s="4">
        <f t="shared" si="1"/>
        <v>1.1399999999999966E-2</v>
      </c>
      <c r="H61" s="4"/>
      <c r="I61" s="4"/>
    </row>
    <row r="62" spans="1:9" x14ac:dyDescent="0.25">
      <c r="A62" s="3">
        <v>0.66300000000000003</v>
      </c>
      <c r="B62" s="4">
        <f>$K$3+(Exps!D62*$K$4)+(Exps!E62*$K$5)+(Exps!F62*$K$6)</f>
        <v>0.80010000000000003</v>
      </c>
      <c r="C62" s="4">
        <f t="shared" si="0"/>
        <v>0.1371</v>
      </c>
      <c r="D62" s="4"/>
      <c r="E62" s="3">
        <v>0.36299999999999999</v>
      </c>
      <c r="F62" s="4">
        <f>$K$3+(Exps!L62*$K$4)+(Exps!M62*$K$5)+(Exps!N62*$K$6)</f>
        <v>0.48459999999999992</v>
      </c>
      <c r="G62" s="4">
        <f t="shared" si="1"/>
        <v>0.12159999999999993</v>
      </c>
      <c r="H62" s="4"/>
      <c r="I62" s="4"/>
    </row>
    <row r="63" spans="1:9" x14ac:dyDescent="0.25">
      <c r="A63" s="3">
        <v>0.64500000000000002</v>
      </c>
      <c r="B63" s="4">
        <f>$K$3+(Exps!D63*$K$4)+(Exps!E63*$K$5)+(Exps!F63*$K$6)</f>
        <v>0.7127</v>
      </c>
      <c r="C63" s="4">
        <f t="shared" si="0"/>
        <v>6.7699999999999982E-2</v>
      </c>
      <c r="D63" s="4"/>
      <c r="E63" s="3">
        <v>0.27200000000000002</v>
      </c>
      <c r="F63" s="4">
        <f>$K$3+(Exps!L63*$K$4)+(Exps!M63*$K$5)+(Exps!N63*$K$6)</f>
        <v>0.40720000000000001</v>
      </c>
      <c r="G63" s="4">
        <f t="shared" si="1"/>
        <v>0.13519999999999999</v>
      </c>
      <c r="H63" s="4"/>
      <c r="I63" s="4"/>
    </row>
    <row r="64" spans="1:9" x14ac:dyDescent="0.25">
      <c r="A64" s="3">
        <v>0.73599999999999999</v>
      </c>
      <c r="B64" s="4">
        <f>$K$3+(Exps!D64*$K$4)+(Exps!E64*$K$5)+(Exps!F64*$K$6)</f>
        <v>0.88290000000000002</v>
      </c>
      <c r="C64" s="4">
        <f t="shared" si="0"/>
        <v>0.14690000000000003</v>
      </c>
      <c r="D64" s="4"/>
      <c r="E64" s="3">
        <v>0.27500000000000002</v>
      </c>
      <c r="F64" s="4">
        <f>$K$3+(Exps!L64*$K$4)+(Exps!M64*$K$5)+(Exps!N64*$K$6)</f>
        <v>0.50960000000000005</v>
      </c>
      <c r="G64" s="4">
        <f t="shared" si="1"/>
        <v>0.23460000000000003</v>
      </c>
      <c r="H64" s="4"/>
      <c r="I64" s="4"/>
    </row>
    <row r="65" spans="1:9" x14ac:dyDescent="0.25">
      <c r="A65" s="3">
        <v>0.67500000000000004</v>
      </c>
      <c r="B65" s="4">
        <f>$K$3+(Exps!D65*$K$4)+(Exps!E65*$K$5)+(Exps!F65*$K$6)</f>
        <v>0.83920000000000006</v>
      </c>
      <c r="C65" s="4">
        <f t="shared" si="0"/>
        <v>0.16420000000000001</v>
      </c>
      <c r="D65" s="4"/>
      <c r="E65" s="3">
        <v>0.16200000000000001</v>
      </c>
      <c r="F65" s="4">
        <f>$K$3+(Exps!L65*$K$4)+(Exps!M65*$K$5)+(Exps!N65*$K$6)</f>
        <v>0.3548</v>
      </c>
      <c r="G65" s="4">
        <f t="shared" si="1"/>
        <v>0.1928</v>
      </c>
      <c r="H65" s="4"/>
      <c r="I65" s="4"/>
    </row>
    <row r="66" spans="1:9" x14ac:dyDescent="0.25">
      <c r="A66" s="3">
        <v>0.67200000000000004</v>
      </c>
      <c r="B66" s="4">
        <f>$K$3+(Exps!D66*$K$4)+(Exps!E66*$K$5)+(Exps!F66*$K$6)</f>
        <v>0.80010000000000003</v>
      </c>
      <c r="C66" s="4">
        <f t="shared" si="0"/>
        <v>0.12809999999999999</v>
      </c>
      <c r="D66" s="4"/>
      <c r="E66" s="3">
        <v>9.9000000000000005E-2</v>
      </c>
      <c r="F66" s="4">
        <f>$K$3+(Exps!L66*$K$4)+(Exps!M66*$K$5)+(Exps!N66*$K$6)</f>
        <v>0.27740000000000009</v>
      </c>
      <c r="G66" s="4">
        <f t="shared" si="1"/>
        <v>0.17840000000000009</v>
      </c>
      <c r="H66" s="4"/>
      <c r="I66" s="4"/>
    </row>
    <row r="67" spans="1:9" x14ac:dyDescent="0.25">
      <c r="A67" s="3">
        <v>0.65400000000000003</v>
      </c>
      <c r="B67" s="4">
        <f>$K$3+(Exps!D67*$K$4)+(Exps!E67*$K$5)+(Exps!F67*$K$6)</f>
        <v>0.7127</v>
      </c>
      <c r="C67" s="4">
        <f t="shared" si="0"/>
        <v>5.8699999999999974E-2</v>
      </c>
      <c r="D67" s="4"/>
      <c r="E67" s="3">
        <v>0.23499999999999999</v>
      </c>
      <c r="F67" s="4">
        <f>$K$3+(Exps!L67*$K$4)+(Exps!M67*$K$5)+(Exps!N67*$K$6)</f>
        <v>0.58939999999999992</v>
      </c>
      <c r="G67" s="4">
        <f t="shared" si="1"/>
        <v>0.35439999999999994</v>
      </c>
      <c r="H67" s="4"/>
      <c r="I67" s="4"/>
    </row>
    <row r="68" spans="1:9" x14ac:dyDescent="0.25">
      <c r="A68" s="3">
        <v>0.77</v>
      </c>
      <c r="B68" s="4">
        <f>$K$3+(Exps!D68*$K$4)+(Exps!E68*$K$5)+(Exps!F68*$K$6)</f>
        <v>0.89900000000000002</v>
      </c>
      <c r="C68" s="4">
        <f t="shared" ref="C68:C93" si="2">ABS(A68-B68)</f>
        <v>0.129</v>
      </c>
      <c r="D68" s="4"/>
      <c r="E68" s="3">
        <v>0.192</v>
      </c>
      <c r="F68" s="4">
        <f>$K$3+(Exps!L68*$K$4)+(Exps!M68*$K$5)+(Exps!N68*$K$6)</f>
        <v>0.37980000000000003</v>
      </c>
      <c r="G68" s="4">
        <f t="shared" ref="G68:G78" si="3">ABS(E68-F68)</f>
        <v>0.18780000000000002</v>
      </c>
      <c r="H68" s="4"/>
      <c r="I68" s="4"/>
    </row>
    <row r="69" spans="1:9" x14ac:dyDescent="0.25">
      <c r="A69" s="3">
        <v>0.72699999999999998</v>
      </c>
      <c r="B69" s="4">
        <f>$K$3+(Exps!D69*$K$4)+(Exps!E69*$K$5)+(Exps!F69*$K$6)</f>
        <v>0.88290000000000002</v>
      </c>
      <c r="C69" s="4">
        <f t="shared" si="2"/>
        <v>0.15590000000000004</v>
      </c>
      <c r="D69" s="4"/>
      <c r="E69" s="3">
        <v>1.0580000000000001</v>
      </c>
      <c r="F69" s="4">
        <f>$K$3+(Exps!L69*$K$4)+(Exps!M69*$K$5)+(Exps!N69*$K$6)</f>
        <v>0.89900000000000002</v>
      </c>
      <c r="G69" s="4">
        <f t="shared" si="3"/>
        <v>0.15900000000000003</v>
      </c>
      <c r="H69" s="4"/>
      <c r="I69" s="4"/>
    </row>
    <row r="70" spans="1:9" x14ac:dyDescent="0.25">
      <c r="A70" s="3">
        <v>0.66200000000000003</v>
      </c>
      <c r="B70" s="4">
        <f>$K$3+(Exps!D70*$K$4)+(Exps!E70*$K$5)+(Exps!F70*$K$6)</f>
        <v>0.83920000000000006</v>
      </c>
      <c r="C70" s="4">
        <f t="shared" si="2"/>
        <v>0.17720000000000002</v>
      </c>
      <c r="D70" s="4"/>
      <c r="E70" s="3">
        <v>1.0640000000000001</v>
      </c>
      <c r="F70" s="4">
        <f>$K$3+(Exps!L70*$K$4)+(Exps!M70*$K$5)+(Exps!N70*$K$6)</f>
        <v>0.74419999999999997</v>
      </c>
      <c r="G70" s="4">
        <f t="shared" si="3"/>
        <v>0.31980000000000008</v>
      </c>
      <c r="H70" s="4"/>
      <c r="I70" s="4"/>
    </row>
    <row r="71" spans="1:9" x14ac:dyDescent="0.25">
      <c r="A71" s="3">
        <v>0.63200000000000001</v>
      </c>
      <c r="B71" s="4">
        <f>$K$3+(Exps!D71*$K$4)+(Exps!E71*$K$5)+(Exps!F71*$K$6)</f>
        <v>0.80010000000000003</v>
      </c>
      <c r="C71" s="4">
        <f t="shared" si="2"/>
        <v>0.16810000000000003</v>
      </c>
      <c r="D71" s="4"/>
      <c r="E71" s="3">
        <v>0.86</v>
      </c>
      <c r="F71" s="4">
        <f>$K$3+(Exps!L71*$K$4)+(Exps!M71*$K$5)+(Exps!N71*$K$6)</f>
        <v>0.66680000000000006</v>
      </c>
      <c r="G71" s="4">
        <f t="shared" si="3"/>
        <v>0.19319999999999993</v>
      </c>
      <c r="H71" s="4"/>
      <c r="I71" s="4"/>
    </row>
    <row r="72" spans="1:9" x14ac:dyDescent="0.25">
      <c r="A72" s="3">
        <v>0.60799999999999998</v>
      </c>
      <c r="B72" s="4">
        <f>$K$3+(Exps!D72*$K$4)+(Exps!E72*$K$5)+(Exps!F72*$K$6)</f>
        <v>0.7127</v>
      </c>
      <c r="C72" s="4">
        <f t="shared" si="2"/>
        <v>0.10470000000000002</v>
      </c>
      <c r="D72" s="4"/>
      <c r="E72" s="3">
        <v>0.47799999999999998</v>
      </c>
      <c r="F72" s="4">
        <f>$K$3+(Exps!L72*$K$4)+(Exps!M72*$K$5)+(Exps!N72*$K$6)</f>
        <v>0.63939999999999997</v>
      </c>
      <c r="G72" s="4">
        <f t="shared" si="3"/>
        <v>0.16139999999999999</v>
      </c>
      <c r="H72" s="4"/>
      <c r="I72" s="4"/>
    </row>
    <row r="73" spans="1:9" x14ac:dyDescent="0.25">
      <c r="A73" s="3">
        <v>0.72899999999999998</v>
      </c>
      <c r="B73" s="4">
        <f>$K$3+(Exps!D73*$K$4)+(Exps!E73*$K$5)+(Exps!F73*$K$6)</f>
        <v>0.88290000000000002</v>
      </c>
      <c r="C73" s="4">
        <f t="shared" si="2"/>
        <v>0.15390000000000004</v>
      </c>
      <c r="D73" s="4"/>
      <c r="E73" s="3">
        <v>0.32300000000000001</v>
      </c>
      <c r="F73" s="4">
        <f>$K$3+(Exps!L73*$K$4)+(Exps!M73*$K$5)+(Exps!N73*$K$6)</f>
        <v>0.48459999999999992</v>
      </c>
      <c r="G73" s="4">
        <f t="shared" si="3"/>
        <v>0.16159999999999991</v>
      </c>
      <c r="H73" s="4"/>
      <c r="I73" s="4"/>
    </row>
    <row r="74" spans="1:9" x14ac:dyDescent="0.25">
      <c r="A74" s="3">
        <v>0.67900000000000005</v>
      </c>
      <c r="B74" s="4">
        <f>$K$3+(Exps!D74*$K$4)+(Exps!E74*$K$5)+(Exps!F74*$K$6)</f>
        <v>0.83920000000000006</v>
      </c>
      <c r="C74" s="4">
        <f t="shared" si="2"/>
        <v>0.16020000000000001</v>
      </c>
      <c r="D74" s="4"/>
      <c r="E74" s="3">
        <v>0.115</v>
      </c>
      <c r="F74" s="4">
        <f>$K$3+(Exps!L74*$K$4)+(Exps!M74*$K$5)+(Exps!N74*$K$6)</f>
        <v>0.40720000000000001</v>
      </c>
      <c r="G74" s="4">
        <f t="shared" si="3"/>
        <v>0.29220000000000002</v>
      </c>
      <c r="H74" s="4"/>
      <c r="I74" s="4"/>
    </row>
    <row r="75" spans="1:9" x14ac:dyDescent="0.25">
      <c r="A75" s="3">
        <v>0.69399999999999995</v>
      </c>
      <c r="B75" s="4">
        <f>$K$3+(Exps!D75*$K$4)+(Exps!E75*$K$5)+(Exps!F75*$K$6)</f>
        <v>0.80010000000000003</v>
      </c>
      <c r="C75" s="4">
        <f t="shared" si="2"/>
        <v>0.10610000000000008</v>
      </c>
      <c r="D75" s="4"/>
      <c r="E75" s="3">
        <v>0.28199999999999997</v>
      </c>
      <c r="F75" s="4">
        <f>$K$3+(Exps!L75*$K$4)+(Exps!M75*$K$5)+(Exps!N75*$K$6)</f>
        <v>0.50960000000000005</v>
      </c>
      <c r="G75" s="4">
        <f t="shared" si="3"/>
        <v>0.22760000000000008</v>
      </c>
      <c r="H75" s="4"/>
      <c r="I75" s="4"/>
    </row>
    <row r="76" spans="1:9" x14ac:dyDescent="0.25">
      <c r="A76" s="3">
        <v>0.66100000000000003</v>
      </c>
      <c r="B76" s="4">
        <f>$K$3+(Exps!D76*$K$4)+(Exps!E76*$K$5)+(Exps!F76*$K$6)</f>
        <v>0.7127</v>
      </c>
      <c r="C76" s="4">
        <f t="shared" si="2"/>
        <v>5.1699999999999968E-2</v>
      </c>
      <c r="D76" s="4"/>
      <c r="E76" s="3">
        <v>8.8999999999999996E-2</v>
      </c>
      <c r="F76" s="4">
        <f>$K$3+(Exps!L76*$K$4)+(Exps!M76*$K$5)+(Exps!N76*$K$6)</f>
        <v>0.3548</v>
      </c>
      <c r="G76" s="4">
        <f t="shared" si="3"/>
        <v>0.26580000000000004</v>
      </c>
      <c r="H76" s="4"/>
      <c r="I76" s="4"/>
    </row>
    <row r="77" spans="1:9" x14ac:dyDescent="0.25">
      <c r="A77" s="3">
        <v>0.71099999999999997</v>
      </c>
      <c r="B77" s="4">
        <f>$K$3+(Exps!D77*$K$4)+(Exps!E77*$K$5)+(Exps!F77*$K$6)</f>
        <v>0.88290000000000002</v>
      </c>
      <c r="C77" s="4">
        <f t="shared" si="2"/>
        <v>0.17190000000000005</v>
      </c>
      <c r="D77" s="4"/>
      <c r="E77" s="3">
        <v>-1.9E-2</v>
      </c>
      <c r="F77" s="4">
        <f>$K$3+(Exps!L77*$K$4)+(Exps!M77*$K$5)+(Exps!N77*$K$6)</f>
        <v>0.27740000000000009</v>
      </c>
      <c r="G77" s="4">
        <f t="shared" si="3"/>
        <v>0.29640000000000011</v>
      </c>
      <c r="H77" s="4"/>
      <c r="I77" s="4"/>
    </row>
    <row r="78" spans="1:9" x14ac:dyDescent="0.25">
      <c r="A78" s="3">
        <v>0.66500000000000004</v>
      </c>
      <c r="B78" s="4">
        <f>$K$3+(Exps!D78*$K$4)+(Exps!E78*$K$5)+(Exps!F78*$K$6)</f>
        <v>0.83920000000000006</v>
      </c>
      <c r="C78" s="4">
        <f t="shared" si="2"/>
        <v>0.17420000000000002</v>
      </c>
      <c r="D78" s="4"/>
      <c r="E78" s="3">
        <v>0.253</v>
      </c>
      <c r="F78" s="4">
        <f>$K$3+(Exps!L78*$K$4)+(Exps!M78*$K$5)+(Exps!N78*$K$6)</f>
        <v>0.58939999999999992</v>
      </c>
      <c r="G78" s="4">
        <f t="shared" si="3"/>
        <v>0.33639999999999992</v>
      </c>
      <c r="H78" s="4"/>
      <c r="I78" s="4"/>
    </row>
    <row r="79" spans="1:9" ht="15.75" thickBot="1" x14ac:dyDescent="0.3">
      <c r="A79" s="3">
        <v>0.63500000000000001</v>
      </c>
      <c r="B79" s="4">
        <f>$K$3+(Exps!D79*$K$4)+(Exps!E79*$K$5)+(Exps!F79*$K$6)</f>
        <v>0.80010000000000003</v>
      </c>
      <c r="C79" s="4">
        <f t="shared" si="2"/>
        <v>0.16510000000000002</v>
      </c>
      <c r="D79" s="4"/>
      <c r="E79" s="3">
        <v>0.16200000000000001</v>
      </c>
      <c r="F79" s="4">
        <f>$K$3+(Exps!L79*$K$4)+(Exps!M79*$K$5)+(Exps!N79*$K$6)</f>
        <v>0.37980000000000003</v>
      </c>
      <c r="G79" s="4">
        <f>ABS(E79-F79)</f>
        <v>0.21780000000000002</v>
      </c>
      <c r="H79" s="4"/>
      <c r="I79" s="4"/>
    </row>
    <row r="80" spans="1:9" ht="15.75" thickBot="1" x14ac:dyDescent="0.3">
      <c r="A80" s="3">
        <v>0.625</v>
      </c>
      <c r="B80" s="4">
        <f>$K$3+(Exps!D80*$K$4)+(Exps!E80*$K$5)+(Exps!F80*$K$6)</f>
        <v>0.7127</v>
      </c>
      <c r="C80" s="4">
        <f t="shared" si="2"/>
        <v>8.77E-2</v>
      </c>
      <c r="D80" s="4"/>
      <c r="E80" s="11"/>
      <c r="F80" s="4"/>
      <c r="G80" s="18">
        <f>AVERAGE(G3:G79)</f>
        <v>0.17243116883116885</v>
      </c>
      <c r="H80" s="27" t="s">
        <v>28</v>
      </c>
    </row>
    <row r="81" spans="1:9" ht="15.75" thickBot="1" x14ac:dyDescent="0.3">
      <c r="A81" s="3">
        <v>0.76600000000000001</v>
      </c>
      <c r="B81" s="4">
        <f>$K$3+(Exps!D81*$K$4)+(Exps!E81*$K$5)+(Exps!F81*$K$6)</f>
        <v>0.89900000000000002</v>
      </c>
      <c r="C81" s="4">
        <f t="shared" si="2"/>
        <v>0.13300000000000001</v>
      </c>
      <c r="D81" s="4"/>
      <c r="E81" s="11"/>
      <c r="F81" s="4"/>
      <c r="G81" s="17">
        <f>CORREL(F3:F79,E3:E79)</f>
        <v>0.8966077063203709</v>
      </c>
      <c r="H81" s="28" t="s">
        <v>26</v>
      </c>
    </row>
    <row r="82" spans="1:9" x14ac:dyDescent="0.25">
      <c r="A82" s="3">
        <v>0.65900000000000003</v>
      </c>
      <c r="B82" s="4">
        <f>$K$3+(Exps!D82*$K$4)+(Exps!E82*$K$5)+(Exps!F82*$K$6)</f>
        <v>0.88290000000000002</v>
      </c>
      <c r="C82" s="4">
        <f t="shared" si="2"/>
        <v>0.22389999999999999</v>
      </c>
      <c r="D82" s="4"/>
      <c r="E82" s="11"/>
      <c r="F82" s="4"/>
      <c r="G82" s="4"/>
      <c r="H82" s="4"/>
      <c r="I82" s="4"/>
    </row>
    <row r="83" spans="1:9" x14ac:dyDescent="0.25">
      <c r="A83" s="3">
        <v>0.625</v>
      </c>
      <c r="B83" s="4">
        <f>$K$3+(Exps!D83*$K$4)+(Exps!E83*$K$5)+(Exps!F83*$K$6)</f>
        <v>0.83920000000000006</v>
      </c>
      <c r="C83" s="4">
        <f t="shared" si="2"/>
        <v>0.21420000000000006</v>
      </c>
      <c r="D83" s="4"/>
      <c r="E83" s="11"/>
      <c r="F83" s="4"/>
      <c r="G83" s="4"/>
      <c r="H83" s="4"/>
      <c r="I83" s="4"/>
    </row>
    <row r="84" spans="1:9" x14ac:dyDescent="0.25">
      <c r="A84" s="3">
        <v>0.59899999999999998</v>
      </c>
      <c r="B84" s="4">
        <f>$K$3+(Exps!D84*$K$4)+(Exps!E84*$K$5)+(Exps!F84*$K$6)</f>
        <v>0.80010000000000003</v>
      </c>
      <c r="C84" s="4">
        <f t="shared" si="2"/>
        <v>0.20110000000000006</v>
      </c>
      <c r="D84" s="4"/>
      <c r="E84" s="11"/>
      <c r="F84" s="4"/>
      <c r="G84" s="4"/>
      <c r="H84" s="4"/>
      <c r="I84" s="4"/>
    </row>
    <row r="85" spans="1:9" x14ac:dyDescent="0.25">
      <c r="A85" s="3">
        <v>0.59299999999999997</v>
      </c>
      <c r="B85" s="4">
        <f>$K$3+(Exps!D85*$K$4)+(Exps!E85*$K$5)+(Exps!F85*$K$6)</f>
        <v>0.7127</v>
      </c>
      <c r="C85" s="4">
        <f t="shared" si="2"/>
        <v>0.11970000000000003</v>
      </c>
      <c r="D85" s="4"/>
      <c r="E85" s="11"/>
      <c r="F85" s="4"/>
      <c r="G85" s="4"/>
      <c r="H85" s="4"/>
      <c r="I85" s="4"/>
    </row>
    <row r="86" spans="1:9" x14ac:dyDescent="0.25">
      <c r="A86" s="3">
        <v>0.68100000000000005</v>
      </c>
      <c r="B86" s="4">
        <f>$K$3+(Exps!D86*$K$4)+(Exps!E86*$K$5)+(Exps!F86*$K$6)</f>
        <v>0.88290000000000002</v>
      </c>
      <c r="C86" s="4">
        <f t="shared" si="2"/>
        <v>0.20189999999999997</v>
      </c>
      <c r="D86" s="4"/>
      <c r="E86" s="11"/>
      <c r="F86" s="4"/>
      <c r="G86" s="4"/>
      <c r="H86" s="4"/>
      <c r="I86" s="4"/>
    </row>
    <row r="87" spans="1:9" x14ac:dyDescent="0.25">
      <c r="A87" s="3">
        <v>0.65400000000000003</v>
      </c>
      <c r="B87" s="4">
        <f>$K$3+(Exps!D87*$K$4)+(Exps!E87*$K$5)+(Exps!F87*$K$6)</f>
        <v>0.83920000000000006</v>
      </c>
      <c r="C87" s="4">
        <f t="shared" si="2"/>
        <v>0.18520000000000003</v>
      </c>
      <c r="D87" s="4"/>
      <c r="E87" s="11"/>
      <c r="F87" s="4"/>
      <c r="G87" s="4"/>
      <c r="H87" s="4"/>
      <c r="I87" s="4"/>
    </row>
    <row r="88" spans="1:9" x14ac:dyDescent="0.25">
      <c r="A88" s="3">
        <v>0.63</v>
      </c>
      <c r="B88" s="4">
        <f>$K$3+(Exps!D88*$K$4)+(Exps!E88*$K$5)+(Exps!F88*$K$6)</f>
        <v>0.80010000000000003</v>
      </c>
      <c r="C88" s="4">
        <f t="shared" si="2"/>
        <v>0.17010000000000003</v>
      </c>
      <c r="D88" s="4"/>
      <c r="E88" s="11"/>
      <c r="F88" s="4"/>
      <c r="G88" s="4"/>
      <c r="H88" s="4"/>
      <c r="I88" s="4"/>
    </row>
    <row r="89" spans="1:9" x14ac:dyDescent="0.25">
      <c r="A89" s="3">
        <v>0.61899999999999999</v>
      </c>
      <c r="B89" s="4">
        <f>$K$3+(Exps!D89*$K$4)+(Exps!E89*$K$5)+(Exps!F89*$K$6)</f>
        <v>0.7127</v>
      </c>
      <c r="C89" s="4">
        <f t="shared" si="2"/>
        <v>9.3700000000000006E-2</v>
      </c>
      <c r="D89" s="4"/>
      <c r="E89" s="11"/>
      <c r="F89" s="4"/>
      <c r="G89" s="4"/>
      <c r="H89" s="4"/>
      <c r="I89" s="4"/>
    </row>
    <row r="90" spans="1:9" x14ac:dyDescent="0.25">
      <c r="A90" s="3">
        <v>0.70599999999999996</v>
      </c>
      <c r="B90" s="4">
        <f>$K$3+(Exps!D90*$K$4)+(Exps!E90*$K$5)+(Exps!F90*$K$6)</f>
        <v>0.88290000000000002</v>
      </c>
      <c r="C90" s="4">
        <f t="shared" si="2"/>
        <v>0.17690000000000006</v>
      </c>
      <c r="D90" s="4"/>
      <c r="E90" s="11"/>
      <c r="F90" s="4"/>
      <c r="G90" s="4"/>
      <c r="H90" s="4"/>
      <c r="I90" s="4"/>
    </row>
    <row r="91" spans="1:9" x14ac:dyDescent="0.25">
      <c r="A91" s="3">
        <v>0.64400000000000002</v>
      </c>
      <c r="B91" s="4">
        <f>$K$3+(Exps!D91*$K$4)+(Exps!E91*$K$5)+(Exps!F91*$K$6)</f>
        <v>0.83920000000000006</v>
      </c>
      <c r="C91" s="4">
        <f t="shared" si="2"/>
        <v>0.19520000000000004</v>
      </c>
      <c r="D91" s="4"/>
      <c r="E91" s="11"/>
      <c r="F91" s="4"/>
      <c r="G91" s="4"/>
      <c r="H91" s="4"/>
      <c r="I91" s="4"/>
    </row>
    <row r="92" spans="1:9" x14ac:dyDescent="0.25">
      <c r="A92" s="3">
        <v>0.625</v>
      </c>
      <c r="B92" s="4">
        <f>$K$3+(Exps!D92*$K$4)+(Exps!E92*$K$5)+(Exps!F92*$K$6)</f>
        <v>0.80010000000000003</v>
      </c>
      <c r="C92" s="4">
        <f t="shared" si="2"/>
        <v>0.17510000000000003</v>
      </c>
      <c r="D92" s="4"/>
      <c r="E92" s="11"/>
      <c r="F92" s="4"/>
      <c r="G92" s="4"/>
      <c r="H92" s="4"/>
      <c r="I92" s="4"/>
    </row>
    <row r="93" spans="1:9" ht="15.75" thickBot="1" x14ac:dyDescent="0.3">
      <c r="A93" s="3">
        <v>0.6</v>
      </c>
      <c r="B93" s="4">
        <f>$K$3+(Exps!D93*$K$4)+(Exps!E93*$K$5)+(Exps!F93*$K$6)</f>
        <v>0.7127</v>
      </c>
      <c r="C93" s="4">
        <f t="shared" si="2"/>
        <v>0.11270000000000002</v>
      </c>
      <c r="D93" s="4"/>
      <c r="E93" s="11"/>
      <c r="F93" s="4"/>
      <c r="G93" s="4"/>
      <c r="H93" s="4"/>
      <c r="I93" s="4"/>
    </row>
    <row r="94" spans="1:9" ht="15.75" thickBot="1" x14ac:dyDescent="0.3">
      <c r="B94" s="4"/>
      <c r="C94" s="18">
        <f>AVERAGE(C3:C93)</f>
        <v>0.1373571428571429</v>
      </c>
      <c r="D94" s="29" t="s">
        <v>28</v>
      </c>
      <c r="E94" s="4"/>
      <c r="F94" s="4"/>
      <c r="G94" s="4"/>
      <c r="H94" s="4"/>
      <c r="I94" s="4"/>
    </row>
    <row r="95" spans="1:9" ht="15.75" thickBot="1" x14ac:dyDescent="0.3">
      <c r="B95" s="4"/>
      <c r="C95" s="17">
        <f>CORREL(B3:B93,A3:A93)</f>
        <v>0.65573605107777777</v>
      </c>
      <c r="D95" s="30" t="s">
        <v>26</v>
      </c>
      <c r="E95" s="4"/>
      <c r="F95" s="4"/>
      <c r="G95" s="4"/>
      <c r="H95" s="4"/>
      <c r="I95" s="4"/>
    </row>
    <row r="96" spans="1:9" x14ac:dyDescent="0.25">
      <c r="B96" s="4"/>
      <c r="C96" s="4"/>
      <c r="D96" s="4"/>
      <c r="E96" s="4"/>
      <c r="F96" s="4"/>
      <c r="G96" s="4"/>
      <c r="H96" s="4"/>
      <c r="I96" s="4"/>
    </row>
    <row r="97" spans="2:9" x14ac:dyDescent="0.25">
      <c r="B97" s="4"/>
      <c r="C97" s="4"/>
      <c r="D97" s="4"/>
      <c r="E97" s="4"/>
      <c r="F97" s="4"/>
      <c r="G97" s="4"/>
      <c r="H97" s="4"/>
      <c r="I97" s="4"/>
    </row>
    <row r="98" spans="2:9" x14ac:dyDescent="0.25">
      <c r="B98" s="4"/>
      <c r="C98" s="4"/>
      <c r="D98" s="4"/>
      <c r="E98" s="4"/>
      <c r="F98" s="4"/>
      <c r="G98" s="4"/>
      <c r="H98" s="4"/>
      <c r="I98" s="4"/>
    </row>
    <row r="99" spans="2:9" x14ac:dyDescent="0.25">
      <c r="B99" s="4"/>
      <c r="C99" s="4"/>
      <c r="D99" s="4"/>
      <c r="E99" s="4"/>
      <c r="F99" s="4"/>
      <c r="G99" s="4"/>
      <c r="H99" s="4"/>
      <c r="I99" s="4"/>
    </row>
    <row r="100" spans="2:9" x14ac:dyDescent="0.25">
      <c r="B100" s="4"/>
      <c r="C100" s="4"/>
      <c r="D100" s="4"/>
      <c r="E100" s="4"/>
      <c r="F100" s="4"/>
      <c r="G100" s="4"/>
      <c r="H100" s="4"/>
      <c r="I100" s="4"/>
    </row>
    <row r="101" spans="2:9" x14ac:dyDescent="0.25">
      <c r="B101" s="4"/>
      <c r="C101" s="4"/>
      <c r="D101" s="4"/>
      <c r="E101" s="4"/>
      <c r="F101" s="4"/>
      <c r="G101" s="4"/>
      <c r="H101" s="4"/>
      <c r="I101" s="4"/>
    </row>
    <row r="102" spans="2:9" x14ac:dyDescent="0.25">
      <c r="B102" s="4"/>
      <c r="C102" s="4"/>
      <c r="D102" s="4"/>
      <c r="E102" s="4"/>
      <c r="F102" s="4"/>
      <c r="G102" s="4"/>
      <c r="H102" s="4"/>
      <c r="I102" s="4"/>
    </row>
    <row r="103" spans="2:9" x14ac:dyDescent="0.25">
      <c r="B103" s="4"/>
      <c r="C103" s="4"/>
      <c r="D103" s="4"/>
      <c r="E103" s="4"/>
      <c r="F103" s="4"/>
      <c r="G103" s="4"/>
      <c r="H103" s="4"/>
      <c r="I103" s="4"/>
    </row>
    <row r="104" spans="2:9" x14ac:dyDescent="0.25">
      <c r="B104" s="4"/>
      <c r="C104" s="4"/>
      <c r="D104" s="4"/>
      <c r="E104" s="4"/>
      <c r="F104" s="4"/>
      <c r="G104" s="4"/>
      <c r="H104" s="4"/>
      <c r="I104" s="4"/>
    </row>
    <row r="105" spans="2:9" x14ac:dyDescent="0.25">
      <c r="B105" s="4"/>
      <c r="C105" s="4"/>
      <c r="D105" s="4"/>
      <c r="E105" s="4"/>
      <c r="F105" s="4"/>
      <c r="G105" s="4"/>
      <c r="H105" s="4"/>
      <c r="I105" s="4"/>
    </row>
    <row r="106" spans="2:9" x14ac:dyDescent="0.25">
      <c r="B106" s="4"/>
      <c r="C106" s="4"/>
      <c r="D106" s="4"/>
      <c r="E106" s="4"/>
      <c r="F106" s="4"/>
      <c r="G106" s="4"/>
      <c r="H106" s="4"/>
      <c r="I106" s="4"/>
    </row>
    <row r="107" spans="2:9" x14ac:dyDescent="0.25">
      <c r="B107" s="4"/>
      <c r="C107" s="4"/>
      <c r="D107" s="4"/>
      <c r="E107" s="4"/>
      <c r="F107" s="4"/>
      <c r="G107" s="4"/>
      <c r="H107" s="4"/>
      <c r="I107" s="4"/>
    </row>
    <row r="108" spans="2:9" x14ac:dyDescent="0.25">
      <c r="B108" s="4"/>
      <c r="C108" s="4"/>
      <c r="D108" s="4"/>
      <c r="E108" s="4"/>
      <c r="F108" s="4"/>
      <c r="G108" s="4"/>
      <c r="H108" s="4"/>
      <c r="I108" s="4"/>
    </row>
    <row r="109" spans="2:9" x14ac:dyDescent="0.25">
      <c r="B109" s="4"/>
      <c r="C109" s="4"/>
      <c r="D109" s="4"/>
      <c r="E109" s="4"/>
      <c r="F109" s="4"/>
      <c r="G109" s="4"/>
      <c r="H109" s="4"/>
      <c r="I109" s="4"/>
    </row>
    <row r="110" spans="2:9" x14ac:dyDescent="0.25">
      <c r="B110" s="4"/>
      <c r="C110" s="4"/>
      <c r="D110" s="4"/>
      <c r="E110" s="4"/>
      <c r="F110" s="4"/>
      <c r="G110" s="4"/>
      <c r="H110" s="4"/>
      <c r="I110" s="4"/>
    </row>
    <row r="111" spans="2:9" x14ac:dyDescent="0.25">
      <c r="B111" s="4"/>
      <c r="C111" s="4"/>
      <c r="D111" s="4"/>
      <c r="E111" s="4"/>
      <c r="F111" s="4"/>
      <c r="G111" s="4"/>
      <c r="H111" s="4"/>
      <c r="I111" s="4"/>
    </row>
    <row r="112" spans="2:9" x14ac:dyDescent="0.25">
      <c r="B112" s="4"/>
      <c r="C112" s="4"/>
      <c r="D112" s="4"/>
      <c r="E112" s="4"/>
      <c r="F112" s="4"/>
      <c r="G112" s="4"/>
      <c r="H112" s="4"/>
      <c r="I112" s="4"/>
    </row>
    <row r="113" spans="2:9" x14ac:dyDescent="0.25">
      <c r="B113" s="4"/>
      <c r="C113" s="4"/>
      <c r="D113" s="4"/>
      <c r="E113" s="4"/>
      <c r="F113" s="4"/>
      <c r="G113" s="4"/>
      <c r="H113" s="4"/>
      <c r="I113" s="4"/>
    </row>
    <row r="114" spans="2:9" x14ac:dyDescent="0.25">
      <c r="B114" s="4"/>
      <c r="C114" s="4"/>
      <c r="D114" s="4"/>
      <c r="E114" s="4"/>
      <c r="F114" s="4"/>
      <c r="G114" s="4"/>
      <c r="H114" s="4"/>
      <c r="I114" s="4"/>
    </row>
  </sheetData>
  <mergeCells count="1">
    <mergeCell ref="B1:F1"/>
  </mergeCells>
  <conditionalFormatting sqref="G3:G79 C3:D93">
    <cfRule type="cellIs" dxfId="5" priority="4" operator="lessThan">
      <formula>$K$8</formula>
    </cfRule>
  </conditionalFormatting>
  <conditionalFormatting sqref="G80:G81">
    <cfRule type="cellIs" dxfId="4" priority="2" operator="lessThan">
      <formula>$H$8</formula>
    </cfRule>
  </conditionalFormatting>
  <conditionalFormatting sqref="C94:C95">
    <cfRule type="cellIs" dxfId="3" priority="1" operator="lessThan">
      <formula>$H$8</formula>
    </cfRule>
  </conditionalFormatting>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4"/>
  <sheetViews>
    <sheetView workbookViewId="0">
      <pane ySplit="2" topLeftCell="A3" activePane="bottomLeft" state="frozen"/>
      <selection pane="bottomLeft" activeCell="A3" sqref="A3"/>
    </sheetView>
  </sheetViews>
  <sheetFormatPr defaultRowHeight="15" x14ac:dyDescent="0.25"/>
  <cols>
    <col min="1" max="3" width="10.5703125" customWidth="1"/>
    <col min="4" max="4" width="14.7109375" bestFit="1" customWidth="1"/>
    <col min="5" max="5" width="21.28515625" customWidth="1"/>
  </cols>
  <sheetData>
    <row r="1" spans="1:6" x14ac:dyDescent="0.25">
      <c r="A1" s="34" t="s">
        <v>33</v>
      </c>
      <c r="B1" s="34"/>
      <c r="C1" s="34"/>
      <c r="D1" s="15"/>
      <c r="E1" t="s">
        <v>42</v>
      </c>
    </row>
    <row r="2" spans="1:6" ht="24" customHeight="1" x14ac:dyDescent="0.25">
      <c r="B2" s="10"/>
      <c r="C2" s="10"/>
      <c r="D2" s="10"/>
    </row>
    <row r="3" spans="1:6" x14ac:dyDescent="0.25">
      <c r="A3" s="3">
        <v>1</v>
      </c>
      <c r="B3" s="4">
        <f>$F$3+(Exps!T3*$F$4)+(Exps!U3*$F$5)+(Exps!V3*$F$6)</f>
        <v>0.83899999999999997</v>
      </c>
      <c r="C3" s="4">
        <f>ABS(A3-B3)</f>
        <v>0.16100000000000003</v>
      </c>
      <c r="D3" s="4"/>
      <c r="E3" s="13" t="s">
        <v>14</v>
      </c>
      <c r="F3" s="14">
        <v>0.83899999999999997</v>
      </c>
    </row>
    <row r="4" spans="1:6" x14ac:dyDescent="0.25">
      <c r="A4" s="3">
        <v>0.67300000000000004</v>
      </c>
      <c r="B4" s="4">
        <f>$F$3+(Exps!T4*$F$4)+(Exps!U4*$F$5)+(Exps!V4*$F$6)</f>
        <v>0.5593999999999999</v>
      </c>
      <c r="C4" s="4">
        <f t="shared" ref="C4:C67" si="0">ABS(A4-B4)</f>
        <v>0.11360000000000015</v>
      </c>
      <c r="D4" s="4"/>
      <c r="E4" s="13" t="s">
        <v>15</v>
      </c>
      <c r="F4" s="14">
        <v>-3.2000000000000001E-2</v>
      </c>
    </row>
    <row r="5" spans="1:6" x14ac:dyDescent="0.25">
      <c r="A5" s="3">
        <v>0.48</v>
      </c>
      <c r="B5" s="4">
        <f>$F$3+(Exps!T5*$F$4)+(Exps!U5*$F$5)+(Exps!V5*$F$6)</f>
        <v>0.40699999999999997</v>
      </c>
      <c r="C5" s="4">
        <f t="shared" si="0"/>
        <v>7.3000000000000009E-2</v>
      </c>
      <c r="D5" s="4"/>
      <c r="E5" s="13" t="s">
        <v>16</v>
      </c>
      <c r="F5" s="14">
        <v>-0.72</v>
      </c>
    </row>
    <row r="6" spans="1:6" x14ac:dyDescent="0.25">
      <c r="A6" s="3">
        <v>0.61299999999999999</v>
      </c>
      <c r="B6" s="4">
        <f>$F$3+(Exps!T6*$F$4)+(Exps!U6*$F$5)+(Exps!V6*$F$6)</f>
        <v>0.57979999999999998</v>
      </c>
      <c r="C6" s="4">
        <f t="shared" si="0"/>
        <v>3.3200000000000007E-2</v>
      </c>
      <c r="D6" s="4"/>
      <c r="E6" s="13" t="s">
        <v>17</v>
      </c>
      <c r="F6" s="14">
        <v>-0.46600000000000003</v>
      </c>
    </row>
    <row r="7" spans="1:6" x14ac:dyDescent="0.25">
      <c r="A7" s="3">
        <v>0.751</v>
      </c>
      <c r="B7" s="4">
        <f>$F$3+(Exps!T7*$F$4)+(Exps!U7*$F$5)+(Exps!V7*$F$6)</f>
        <v>0.63019999999999998</v>
      </c>
      <c r="C7" s="4">
        <f t="shared" si="0"/>
        <v>0.12080000000000002</v>
      </c>
      <c r="D7" s="4"/>
      <c r="E7" s="13"/>
      <c r="F7" s="13"/>
    </row>
    <row r="8" spans="1:6" x14ac:dyDescent="0.25">
      <c r="A8" s="3">
        <v>0.48499999999999999</v>
      </c>
      <c r="B8" s="4">
        <f>$F$3+(Exps!T8*$F$4)+(Exps!U8*$F$5)+(Exps!V8*$F$6)</f>
        <v>0.39339999999999997</v>
      </c>
      <c r="C8" s="4">
        <f t="shared" si="0"/>
        <v>9.1600000000000015E-2</v>
      </c>
      <c r="D8" s="4"/>
      <c r="E8" s="13" t="s">
        <v>18</v>
      </c>
      <c r="F8" s="13">
        <v>0.14119000000000001</v>
      </c>
    </row>
    <row r="9" spans="1:6" x14ac:dyDescent="0.25">
      <c r="A9" s="3">
        <v>0.55400000000000005</v>
      </c>
      <c r="B9" s="4">
        <f>$F$3+(Exps!T9*$F$4)+(Exps!U9*$F$5)+(Exps!V9*$F$6)</f>
        <v>0.53699999999999992</v>
      </c>
      <c r="C9" s="4">
        <f t="shared" si="0"/>
        <v>1.7000000000000126E-2</v>
      </c>
      <c r="D9" s="4"/>
    </row>
    <row r="10" spans="1:6" x14ac:dyDescent="0.25">
      <c r="A10" s="3">
        <v>0.40600000000000003</v>
      </c>
      <c r="B10" s="4">
        <f>$F$3+(Exps!T10*$F$4)+(Exps!U10*$F$5)+(Exps!V10*$F$6)</f>
        <v>0.30019999999999997</v>
      </c>
      <c r="C10" s="4">
        <f t="shared" si="0"/>
        <v>0.10580000000000006</v>
      </c>
      <c r="D10" s="4"/>
    </row>
    <row r="11" spans="1:6" x14ac:dyDescent="0.25">
      <c r="A11" s="3">
        <v>0.55400000000000005</v>
      </c>
      <c r="B11" s="4">
        <f>$F$3+(Exps!T11*$F$4)+(Exps!U11*$F$5)+(Exps!V11*$F$6)</f>
        <v>0.52859999999999996</v>
      </c>
      <c r="C11" s="4">
        <f t="shared" si="0"/>
        <v>2.5400000000000089E-2</v>
      </c>
      <c r="D11" s="4"/>
    </row>
    <row r="12" spans="1:6" x14ac:dyDescent="0.25">
      <c r="A12" s="3">
        <v>0.42699999999999999</v>
      </c>
      <c r="B12" s="4">
        <f>$F$3+(Exps!T12*$F$4)+(Exps!U12*$F$5)+(Exps!V12*$F$6)</f>
        <v>0.2918</v>
      </c>
      <c r="C12" s="4">
        <f t="shared" si="0"/>
        <v>0.13519999999999999</v>
      </c>
      <c r="D12" s="4"/>
    </row>
    <row r="13" spans="1:6" x14ac:dyDescent="0.25">
      <c r="A13" s="3">
        <v>0.46400000000000002</v>
      </c>
      <c r="B13" s="4">
        <f>$F$3+(Exps!T13*$F$4)+(Exps!U13*$F$5)+(Exps!V13*$F$6)</f>
        <v>0.34219999999999995</v>
      </c>
      <c r="C13" s="4">
        <f t="shared" si="0"/>
        <v>0.12180000000000007</v>
      </c>
      <c r="D13" s="4"/>
    </row>
    <row r="14" spans="1:6" x14ac:dyDescent="0.25">
      <c r="A14" s="3">
        <v>0.36699999999999999</v>
      </c>
      <c r="B14" s="4">
        <f>$F$3+(Exps!T14*$F$4)+(Exps!U14*$F$5)+(Exps!V14*$F$6)</f>
        <v>0.10539999999999999</v>
      </c>
      <c r="C14" s="4">
        <f t="shared" si="0"/>
        <v>0.2616</v>
      </c>
      <c r="D14" s="4"/>
    </row>
    <row r="15" spans="1:6" x14ac:dyDescent="0.25">
      <c r="A15" s="3">
        <v>0.28299999999999997</v>
      </c>
      <c r="B15" s="4">
        <f>$F$3+(Exps!T15*$F$4)+(Exps!U15*$F$5)+(Exps!V15*$F$6)</f>
        <v>0.24899999999999994</v>
      </c>
      <c r="C15" s="4">
        <f t="shared" si="0"/>
        <v>3.400000000000003E-2</v>
      </c>
      <c r="D15" s="4"/>
      <c r="E15" t="s">
        <v>32</v>
      </c>
    </row>
    <row r="16" spans="1:6" x14ac:dyDescent="0.25">
      <c r="A16" s="3">
        <v>0.20300000000000001</v>
      </c>
      <c r="B16" s="4">
        <f>$F$3+(Exps!T16*$F$4)+(Exps!U16*$F$5)+(Exps!V16*$F$6)</f>
        <v>1.2199999999999989E-2</v>
      </c>
      <c r="C16" s="4">
        <f t="shared" si="0"/>
        <v>0.19080000000000003</v>
      </c>
      <c r="D16" s="4"/>
      <c r="E16" t="s">
        <v>23</v>
      </c>
    </row>
    <row r="17" spans="1:5" x14ac:dyDescent="0.25">
      <c r="A17" s="3">
        <v>0.42499999999999999</v>
      </c>
      <c r="B17" s="4">
        <f>$F$3+(Exps!T17*$F$4)+(Exps!U17*$F$5)+(Exps!V17*$F$6)</f>
        <v>0.3846</v>
      </c>
      <c r="C17" s="4">
        <f t="shared" si="0"/>
        <v>4.0399999999999991E-2</v>
      </c>
      <c r="D17" s="4"/>
    </row>
    <row r="18" spans="1:5" x14ac:dyDescent="0.25">
      <c r="A18" s="3">
        <v>0.33300000000000002</v>
      </c>
      <c r="B18" s="4">
        <f>$F$3+(Exps!T18*$F$4)+(Exps!U18*$F$5)+(Exps!V18*$F$6)</f>
        <v>0.14779999999999999</v>
      </c>
      <c r="C18" s="4">
        <f t="shared" si="0"/>
        <v>0.18520000000000003</v>
      </c>
      <c r="D18" s="4"/>
      <c r="E18" t="s">
        <v>31</v>
      </c>
    </row>
    <row r="19" spans="1:5" x14ac:dyDescent="0.25">
      <c r="A19" s="3">
        <v>0.24</v>
      </c>
      <c r="B19" s="4">
        <f>$F$3+(Exps!T19*$F$4)+(Exps!U19*$F$5)+(Exps!V19*$F$6)</f>
        <v>0.19819999999999999</v>
      </c>
      <c r="C19" s="4">
        <f t="shared" si="0"/>
        <v>4.1800000000000004E-2</v>
      </c>
      <c r="D19" s="4"/>
    </row>
    <row r="20" spans="1:5" x14ac:dyDescent="0.25">
      <c r="A20" s="3">
        <v>0.191</v>
      </c>
      <c r="B20" s="4">
        <f>$F$3+(Exps!T20*$F$4)+(Exps!U20*$F$5)+(Exps!V20*$F$6)</f>
        <v>-3.8600000000000023E-2</v>
      </c>
      <c r="C20" s="4">
        <f t="shared" si="0"/>
        <v>0.22960000000000003</v>
      </c>
      <c r="D20" s="4"/>
    </row>
    <row r="21" spans="1:5" x14ac:dyDescent="0.25">
      <c r="A21" s="3">
        <v>0.157</v>
      </c>
      <c r="B21" s="4">
        <f>$F$3+(Exps!T21*$F$4)+(Exps!U21*$F$5)+(Exps!V21*$F$6)</f>
        <v>0.10499999999999998</v>
      </c>
      <c r="C21" s="4">
        <f t="shared" si="0"/>
        <v>5.2000000000000018E-2</v>
      </c>
      <c r="D21" s="4"/>
    </row>
    <row r="22" spans="1:5" x14ac:dyDescent="0.25">
      <c r="A22" s="3">
        <v>0.12</v>
      </c>
      <c r="B22" s="4">
        <f>$F$3+(Exps!T22*$F$4)+(Exps!U22*$F$5)+(Exps!V22*$F$6)</f>
        <v>-0.13180000000000003</v>
      </c>
      <c r="C22" s="4">
        <f t="shared" si="0"/>
        <v>0.25180000000000002</v>
      </c>
      <c r="D22" s="4"/>
    </row>
    <row r="23" spans="1:5" x14ac:dyDescent="0.25">
      <c r="A23" s="3">
        <v>0.99299999999999999</v>
      </c>
      <c r="B23" s="4">
        <f>$F$3+(Exps!T23*$F$4)+(Exps!U23*$F$5)+(Exps!V23*$F$6)</f>
        <v>0.83899999999999997</v>
      </c>
      <c r="C23" s="4">
        <f t="shared" si="0"/>
        <v>0.15400000000000003</v>
      </c>
      <c r="D23" s="4"/>
    </row>
    <row r="24" spans="1:5" x14ac:dyDescent="0.25">
      <c r="A24" s="3">
        <v>0.60299999999999998</v>
      </c>
      <c r="B24" s="4">
        <f>$F$3+(Exps!T24*$F$4)+(Exps!U24*$F$5)+(Exps!V24*$F$6)</f>
        <v>0.5593999999999999</v>
      </c>
      <c r="C24" s="4">
        <f t="shared" si="0"/>
        <v>4.3600000000000083E-2</v>
      </c>
      <c r="D24" s="4"/>
    </row>
    <row r="25" spans="1:5" x14ac:dyDescent="0.25">
      <c r="A25" s="3">
        <v>0.55600000000000005</v>
      </c>
      <c r="B25" s="4">
        <f>$F$3+(Exps!T25*$F$4)+(Exps!U25*$F$5)+(Exps!V25*$F$6)</f>
        <v>0.40699999999999997</v>
      </c>
      <c r="C25" s="4">
        <f t="shared" si="0"/>
        <v>0.14900000000000008</v>
      </c>
      <c r="D25" s="4"/>
    </row>
    <row r="26" spans="1:5" x14ac:dyDescent="0.25">
      <c r="A26" s="3">
        <v>0.505</v>
      </c>
      <c r="B26" s="4">
        <f>$F$3+(Exps!T26*$F$4)+(Exps!U26*$F$5)+(Exps!V26*$F$6)</f>
        <v>0.57979999999999998</v>
      </c>
      <c r="C26" s="4">
        <f t="shared" si="0"/>
        <v>7.4799999999999978E-2</v>
      </c>
      <c r="D26" s="4"/>
    </row>
    <row r="27" spans="1:5" x14ac:dyDescent="0.25">
      <c r="A27" s="3">
        <v>0.85299999999999998</v>
      </c>
      <c r="B27" s="4">
        <f>$F$3+(Exps!T27*$F$4)+(Exps!U27*$F$5)+(Exps!V27*$F$6)</f>
        <v>0.63019999999999998</v>
      </c>
      <c r="C27" s="4">
        <f t="shared" si="0"/>
        <v>0.2228</v>
      </c>
      <c r="D27" s="4"/>
    </row>
    <row r="28" spans="1:5" x14ac:dyDescent="0.25">
      <c r="A28" s="3">
        <v>0.65700000000000003</v>
      </c>
      <c r="B28" s="4">
        <f>$F$3+(Exps!T28*$F$4)+(Exps!U28*$F$5)+(Exps!V28*$F$6)</f>
        <v>0.39339999999999997</v>
      </c>
      <c r="C28" s="4">
        <f t="shared" si="0"/>
        <v>0.26360000000000006</v>
      </c>
      <c r="D28" s="4"/>
    </row>
    <row r="29" spans="1:5" x14ac:dyDescent="0.25">
      <c r="A29" s="3">
        <v>0.64500000000000002</v>
      </c>
      <c r="B29" s="4">
        <f>$F$3+(Exps!T29*$F$4)+(Exps!U29*$F$5)+(Exps!V29*$F$6)</f>
        <v>0.53699999999999992</v>
      </c>
      <c r="C29" s="4">
        <f t="shared" si="0"/>
        <v>0.1080000000000001</v>
      </c>
      <c r="D29" s="4"/>
    </row>
    <row r="30" spans="1:5" x14ac:dyDescent="0.25">
      <c r="A30" s="3">
        <v>0.503</v>
      </c>
      <c r="B30" s="4">
        <f>$F$3+(Exps!T30*$F$4)+(Exps!U30*$F$5)+(Exps!V30*$F$6)</f>
        <v>0.30019999999999997</v>
      </c>
      <c r="C30" s="4">
        <f t="shared" si="0"/>
        <v>0.20280000000000004</v>
      </c>
      <c r="D30" s="4"/>
    </row>
    <row r="31" spans="1:5" x14ac:dyDescent="0.25">
      <c r="A31" s="3">
        <v>0.623</v>
      </c>
      <c r="B31" s="4">
        <f>$F$3+(Exps!T31*$F$4)+(Exps!U31*$F$5)+(Exps!V31*$F$6)</f>
        <v>0.52859999999999996</v>
      </c>
      <c r="C31" s="4">
        <f t="shared" si="0"/>
        <v>9.4400000000000039E-2</v>
      </c>
      <c r="D31" s="4"/>
    </row>
    <row r="32" spans="1:5" x14ac:dyDescent="0.25">
      <c r="A32" s="3">
        <v>0.41</v>
      </c>
      <c r="B32" s="4">
        <f>$F$3+(Exps!T32*$F$4)+(Exps!U32*$F$5)+(Exps!V32*$F$6)</f>
        <v>0.2918</v>
      </c>
      <c r="C32" s="4">
        <f t="shared" si="0"/>
        <v>0.11819999999999997</v>
      </c>
      <c r="D32" s="4"/>
    </row>
    <row r="33" spans="1:4" x14ac:dyDescent="0.25">
      <c r="A33" s="3">
        <v>0.60899999999999999</v>
      </c>
      <c r="B33" s="4">
        <f>$F$3+(Exps!T33*$F$4)+(Exps!U33*$F$5)+(Exps!V33*$F$6)</f>
        <v>0.34219999999999995</v>
      </c>
      <c r="C33" s="4">
        <f t="shared" si="0"/>
        <v>0.26680000000000004</v>
      </c>
      <c r="D33" s="4"/>
    </row>
    <row r="34" spans="1:4" x14ac:dyDescent="0.25">
      <c r="A34" s="3">
        <v>0.52500000000000002</v>
      </c>
      <c r="B34" s="4">
        <f>$F$3+(Exps!T34*$F$4)+(Exps!U34*$F$5)+(Exps!V34*$F$6)</f>
        <v>0.10539999999999999</v>
      </c>
      <c r="C34" s="4">
        <f t="shared" si="0"/>
        <v>0.41960000000000003</v>
      </c>
      <c r="D34" s="4"/>
    </row>
    <row r="35" spans="1:4" x14ac:dyDescent="0.25">
      <c r="A35" s="3">
        <v>0.34300000000000003</v>
      </c>
      <c r="B35" s="4">
        <f>$F$3+(Exps!T35*$F$4)+(Exps!U35*$F$5)+(Exps!V35*$F$6)</f>
        <v>0.24899999999999994</v>
      </c>
      <c r="C35" s="4">
        <f t="shared" si="0"/>
        <v>9.4000000000000083E-2</v>
      </c>
      <c r="D35" s="4"/>
    </row>
    <row r="36" spans="1:4" x14ac:dyDescent="0.25">
      <c r="A36" s="3">
        <v>0.35199999999999998</v>
      </c>
      <c r="B36" s="4">
        <f>$F$3+(Exps!T36*$F$4)+(Exps!U36*$F$5)+(Exps!V36*$F$6)</f>
        <v>1.2199999999999989E-2</v>
      </c>
      <c r="C36" s="4">
        <f t="shared" si="0"/>
        <v>0.33979999999999999</v>
      </c>
      <c r="D36" s="4"/>
    </row>
    <row r="37" spans="1:4" x14ac:dyDescent="0.25">
      <c r="A37" s="3">
        <v>0.498</v>
      </c>
      <c r="B37" s="4">
        <f>$F$3+(Exps!T37*$F$4)+(Exps!U37*$F$5)+(Exps!V37*$F$6)</f>
        <v>0.3846</v>
      </c>
      <c r="C37" s="4">
        <f t="shared" si="0"/>
        <v>0.1134</v>
      </c>
      <c r="D37" s="4"/>
    </row>
    <row r="38" spans="1:4" x14ac:dyDescent="0.25">
      <c r="A38" s="3">
        <v>0.34899999999999998</v>
      </c>
      <c r="B38" s="4">
        <f>$F$3+(Exps!T38*$F$4)+(Exps!U38*$F$5)+(Exps!V38*$F$6)</f>
        <v>0.14779999999999999</v>
      </c>
      <c r="C38" s="4">
        <f t="shared" si="0"/>
        <v>0.20119999999999999</v>
      </c>
      <c r="D38" s="4"/>
    </row>
    <row r="39" spans="1:4" x14ac:dyDescent="0.25">
      <c r="A39" s="3">
        <v>0.35299999999999998</v>
      </c>
      <c r="B39" s="4">
        <f>$F$3+(Exps!T39*$F$4)+(Exps!U39*$F$5)+(Exps!V39*$F$6)</f>
        <v>0.19819999999999999</v>
      </c>
      <c r="C39" s="4">
        <f t="shared" si="0"/>
        <v>0.15479999999999999</v>
      </c>
      <c r="D39" s="4"/>
    </row>
    <row r="40" spans="1:4" x14ac:dyDescent="0.25">
      <c r="A40" s="3">
        <v>0.34100000000000003</v>
      </c>
      <c r="B40" s="4">
        <f>$F$3+(Exps!T40*$F$4)+(Exps!U40*$F$5)+(Exps!V40*$F$6)</f>
        <v>-3.8600000000000023E-2</v>
      </c>
      <c r="C40" s="4">
        <f t="shared" si="0"/>
        <v>0.37960000000000005</v>
      </c>
      <c r="D40" s="4"/>
    </row>
    <row r="41" spans="1:4" x14ac:dyDescent="0.25">
      <c r="A41" s="3">
        <v>0.19400000000000001</v>
      </c>
      <c r="B41" s="4">
        <f>$F$3+(Exps!T41*$F$4)+(Exps!U41*$F$5)+(Exps!V41*$F$6)</f>
        <v>0.10499999999999998</v>
      </c>
      <c r="C41" s="4">
        <f t="shared" si="0"/>
        <v>8.9000000000000024E-2</v>
      </c>
      <c r="D41" s="4"/>
    </row>
    <row r="42" spans="1:4" x14ac:dyDescent="0.25">
      <c r="A42" s="3">
        <v>0.249</v>
      </c>
      <c r="B42" s="4">
        <f>$F$3+(Exps!T42*$F$4)+(Exps!U42*$F$5)+(Exps!V42*$F$6)</f>
        <v>-0.13180000000000003</v>
      </c>
      <c r="C42" s="4">
        <f t="shared" si="0"/>
        <v>0.38080000000000003</v>
      </c>
      <c r="D42" s="4"/>
    </row>
    <row r="43" spans="1:4" x14ac:dyDescent="0.25">
      <c r="A43" s="3">
        <v>0.98699999999999999</v>
      </c>
      <c r="B43" s="4">
        <f>$F$3+(Exps!T43*$F$4)+(Exps!U43*$F$5)+(Exps!V43*$F$6)</f>
        <v>0.83899999999999997</v>
      </c>
      <c r="C43" s="4">
        <f t="shared" si="0"/>
        <v>0.14800000000000002</v>
      </c>
      <c r="D43" s="4"/>
    </row>
    <row r="44" spans="1:4" x14ac:dyDescent="0.25">
      <c r="A44" s="3">
        <v>0.41899999999999998</v>
      </c>
      <c r="B44" s="4">
        <f>$F$3+(Exps!T44*$F$4)+(Exps!U44*$F$5)+(Exps!V44*$F$6)</f>
        <v>0.5593999999999999</v>
      </c>
      <c r="C44" s="4">
        <f t="shared" si="0"/>
        <v>0.14039999999999991</v>
      </c>
      <c r="D44" s="4"/>
    </row>
    <row r="45" spans="1:4" x14ac:dyDescent="0.25">
      <c r="A45" s="3">
        <v>0.46700000000000003</v>
      </c>
      <c r="B45" s="4">
        <f>$F$3+(Exps!T45*$F$4)+(Exps!U45*$F$5)+(Exps!V45*$F$6)</f>
        <v>0.40699999999999997</v>
      </c>
      <c r="C45" s="4">
        <f t="shared" si="0"/>
        <v>6.0000000000000053E-2</v>
      </c>
      <c r="D45" s="4"/>
    </row>
    <row r="46" spans="1:4" x14ac:dyDescent="0.25">
      <c r="A46" s="3">
        <v>0.79500000000000004</v>
      </c>
      <c r="B46" s="4">
        <f>$F$3+(Exps!T46*$F$4)+(Exps!U46*$F$5)+(Exps!V46*$F$6)</f>
        <v>0.57979999999999998</v>
      </c>
      <c r="C46" s="4">
        <f t="shared" si="0"/>
        <v>0.21520000000000006</v>
      </c>
      <c r="D46" s="4"/>
    </row>
    <row r="47" spans="1:4" x14ac:dyDescent="0.25">
      <c r="A47" s="3">
        <v>0.78400000000000003</v>
      </c>
      <c r="B47" s="4">
        <f>$F$3+(Exps!T47*$F$4)+(Exps!U47*$F$5)+(Exps!V47*$F$6)</f>
        <v>0.63019999999999998</v>
      </c>
      <c r="C47" s="4">
        <f t="shared" si="0"/>
        <v>0.15380000000000005</v>
      </c>
      <c r="D47" s="4"/>
    </row>
    <row r="48" spans="1:4" x14ac:dyDescent="0.25">
      <c r="A48" s="3">
        <v>0.66400000000000003</v>
      </c>
      <c r="B48" s="4">
        <f>$F$3+(Exps!T48*$F$4)+(Exps!U48*$F$5)+(Exps!V48*$F$6)</f>
        <v>0.39339999999999997</v>
      </c>
      <c r="C48" s="4">
        <f t="shared" si="0"/>
        <v>0.27060000000000006</v>
      </c>
      <c r="D48" s="4"/>
    </row>
    <row r="49" spans="1:4" x14ac:dyDescent="0.25">
      <c r="A49" s="3">
        <v>0.46100000000000002</v>
      </c>
      <c r="B49" s="4">
        <f>$F$3+(Exps!T49*$F$4)+(Exps!U49*$F$5)+(Exps!V49*$F$6)</f>
        <v>0.53699999999999992</v>
      </c>
      <c r="C49" s="4">
        <f t="shared" si="0"/>
        <v>7.5999999999999901E-2</v>
      </c>
      <c r="D49" s="4"/>
    </row>
    <row r="50" spans="1:4" x14ac:dyDescent="0.25">
      <c r="A50" s="3">
        <v>0.43</v>
      </c>
      <c r="B50" s="4">
        <f>$F$3+(Exps!T50*$F$4)+(Exps!U50*$F$5)+(Exps!V50*$F$6)</f>
        <v>0.30019999999999997</v>
      </c>
      <c r="C50" s="4">
        <f t="shared" si="0"/>
        <v>0.12980000000000003</v>
      </c>
      <c r="D50" s="4"/>
    </row>
    <row r="51" spans="1:4" x14ac:dyDescent="0.25">
      <c r="A51" s="3">
        <v>0.70099999999999996</v>
      </c>
      <c r="B51" s="4">
        <f>$F$3+(Exps!T51*$F$4)+(Exps!U51*$F$5)+(Exps!V51*$F$6)</f>
        <v>0.52859999999999996</v>
      </c>
      <c r="C51" s="4">
        <f t="shared" si="0"/>
        <v>0.1724</v>
      </c>
      <c r="D51" s="4"/>
    </row>
    <row r="52" spans="1:4" x14ac:dyDescent="0.25">
      <c r="A52" s="3">
        <v>0.50800000000000001</v>
      </c>
      <c r="B52" s="4">
        <f>$F$3+(Exps!T52*$F$4)+(Exps!U52*$F$5)+(Exps!V52*$F$6)</f>
        <v>0.2918</v>
      </c>
      <c r="C52" s="4">
        <f t="shared" si="0"/>
        <v>0.2162</v>
      </c>
      <c r="D52" s="4"/>
    </row>
    <row r="53" spans="1:4" x14ac:dyDescent="0.25">
      <c r="A53" s="3">
        <v>0.437</v>
      </c>
      <c r="B53" s="4">
        <f>$F$3+(Exps!T53*$F$4)+(Exps!U53*$F$5)+(Exps!V53*$F$6)</f>
        <v>0.34219999999999995</v>
      </c>
      <c r="C53" s="4">
        <f t="shared" si="0"/>
        <v>9.4800000000000051E-2</v>
      </c>
      <c r="D53" s="4"/>
    </row>
    <row r="54" spans="1:4" x14ac:dyDescent="0.25">
      <c r="A54" s="3">
        <v>0.30299999999999999</v>
      </c>
      <c r="B54" s="4">
        <f>$F$3+(Exps!T54*$F$4)+(Exps!U54*$F$5)+(Exps!V54*$F$6)</f>
        <v>0.10539999999999999</v>
      </c>
      <c r="C54" s="4">
        <f t="shared" si="0"/>
        <v>0.1976</v>
      </c>
      <c r="D54" s="4"/>
    </row>
    <row r="55" spans="1:4" x14ac:dyDescent="0.25">
      <c r="A55" s="3">
        <v>0.19</v>
      </c>
      <c r="B55" s="4">
        <f>$F$3+(Exps!T55*$F$4)+(Exps!U55*$F$5)+(Exps!V55*$F$6)</f>
        <v>0.24899999999999994</v>
      </c>
      <c r="C55" s="4">
        <f t="shared" si="0"/>
        <v>5.8999999999999941E-2</v>
      </c>
      <c r="D55" s="4"/>
    </row>
    <row r="56" spans="1:4" x14ac:dyDescent="0.25">
      <c r="A56" s="3">
        <v>0.14199999999999999</v>
      </c>
      <c r="B56" s="4">
        <f>$F$3+(Exps!T56*$F$4)+(Exps!U56*$F$5)+(Exps!V56*$F$6)</f>
        <v>1.2199999999999989E-2</v>
      </c>
      <c r="C56" s="4">
        <f t="shared" si="0"/>
        <v>0.1298</v>
      </c>
      <c r="D56" s="4"/>
    </row>
    <row r="57" spans="1:4" x14ac:dyDescent="0.25">
      <c r="A57" s="3">
        <v>0.45900000000000002</v>
      </c>
      <c r="B57" s="4">
        <f>$F$3+(Exps!T57*$F$4)+(Exps!U57*$F$5)+(Exps!V57*$F$6)</f>
        <v>0.3846</v>
      </c>
      <c r="C57" s="4">
        <f t="shared" si="0"/>
        <v>7.4400000000000022E-2</v>
      </c>
      <c r="D57" s="4"/>
    </row>
    <row r="58" spans="1:4" x14ac:dyDescent="0.25">
      <c r="A58" s="3">
        <v>0.36899999999999999</v>
      </c>
      <c r="B58" s="4">
        <f>$F$3+(Exps!T58*$F$4)+(Exps!U58*$F$5)+(Exps!V58*$F$6)</f>
        <v>0.14779999999999999</v>
      </c>
      <c r="C58" s="4">
        <f t="shared" si="0"/>
        <v>0.22120000000000001</v>
      </c>
      <c r="D58" s="4"/>
    </row>
    <row r="59" spans="1:4" x14ac:dyDescent="0.25">
      <c r="A59" s="3">
        <v>0.248</v>
      </c>
      <c r="B59" s="4">
        <f>$F$3+(Exps!T59*$F$4)+(Exps!U59*$F$5)+(Exps!V59*$F$6)</f>
        <v>0.19819999999999999</v>
      </c>
      <c r="C59" s="4">
        <f t="shared" si="0"/>
        <v>4.9800000000000011E-2</v>
      </c>
      <c r="D59" s="4"/>
    </row>
    <row r="60" spans="1:4" x14ac:dyDescent="0.25">
      <c r="A60" s="3">
        <v>0.14599999999999999</v>
      </c>
      <c r="B60" s="4">
        <f>$F$3+(Exps!T60*$F$4)+(Exps!U60*$F$5)+(Exps!V60*$F$6)</f>
        <v>-3.8600000000000023E-2</v>
      </c>
      <c r="C60" s="4">
        <f t="shared" si="0"/>
        <v>0.18460000000000001</v>
      </c>
      <c r="D60" s="4"/>
    </row>
    <row r="61" spans="1:4" x14ac:dyDescent="0.25">
      <c r="A61" s="3">
        <v>0.104</v>
      </c>
      <c r="B61" s="4">
        <f>$F$3+(Exps!T61*$F$4)+(Exps!U61*$F$5)+(Exps!V61*$F$6)</f>
        <v>0.10499999999999998</v>
      </c>
      <c r="C61" s="4">
        <f t="shared" si="0"/>
        <v>9.9999999999998701E-4</v>
      </c>
      <c r="D61" s="4"/>
    </row>
    <row r="62" spans="1:4" x14ac:dyDescent="0.25">
      <c r="A62" s="3">
        <v>6.3E-2</v>
      </c>
      <c r="B62" s="4">
        <f>$F$3+(Exps!T62*$F$4)+(Exps!U62*$F$5)+(Exps!V62*$F$6)</f>
        <v>-0.13180000000000003</v>
      </c>
      <c r="C62" s="4">
        <f t="shared" si="0"/>
        <v>0.19480000000000003</v>
      </c>
      <c r="D62" s="4"/>
    </row>
    <row r="63" spans="1:4" x14ac:dyDescent="0.25">
      <c r="A63" s="3">
        <v>1</v>
      </c>
      <c r="B63" s="4">
        <f>$F$3+(Exps!T63*$F$4)+(Exps!U63*$F$5)+(Exps!V63*$F$6)</f>
        <v>0.83899999999999997</v>
      </c>
      <c r="C63" s="4">
        <f t="shared" si="0"/>
        <v>0.16100000000000003</v>
      </c>
      <c r="D63" s="4"/>
    </row>
    <row r="64" spans="1:4" x14ac:dyDescent="0.25">
      <c r="A64" s="3">
        <v>0.873</v>
      </c>
      <c r="B64" s="4">
        <f>$F$3+(Exps!T64*$F$4)+(Exps!U64*$F$5)+(Exps!V64*$F$6)</f>
        <v>0.5593999999999999</v>
      </c>
      <c r="C64" s="4">
        <f t="shared" si="0"/>
        <v>0.3136000000000001</v>
      </c>
      <c r="D64" s="4"/>
    </row>
    <row r="65" spans="1:4" x14ac:dyDescent="0.25">
      <c r="A65" s="3">
        <v>0.54400000000000004</v>
      </c>
      <c r="B65" s="4">
        <f>$F$3+(Exps!T65*$F$4)+(Exps!U65*$F$5)+(Exps!V65*$F$6)</f>
        <v>0.40699999999999997</v>
      </c>
      <c r="C65" s="4">
        <f t="shared" si="0"/>
        <v>0.13700000000000007</v>
      </c>
      <c r="D65" s="4"/>
    </row>
    <row r="66" spans="1:4" x14ac:dyDescent="0.25">
      <c r="A66" s="3">
        <v>0.56000000000000005</v>
      </c>
      <c r="B66" s="4">
        <f>$F$3+(Exps!T66*$F$4)+(Exps!U66*$F$5)+(Exps!V66*$F$6)</f>
        <v>0.57979999999999998</v>
      </c>
      <c r="C66" s="4">
        <f t="shared" si="0"/>
        <v>1.9799999999999929E-2</v>
      </c>
      <c r="D66" s="4"/>
    </row>
    <row r="67" spans="1:4" x14ac:dyDescent="0.25">
      <c r="A67" s="3">
        <v>0.89</v>
      </c>
      <c r="B67" s="4">
        <f>$F$3+(Exps!T67*$F$4)+(Exps!U67*$F$5)+(Exps!V67*$F$6)</f>
        <v>0.63019999999999998</v>
      </c>
      <c r="C67" s="4">
        <f t="shared" si="0"/>
        <v>0.25980000000000003</v>
      </c>
      <c r="D67" s="4"/>
    </row>
    <row r="68" spans="1:4" x14ac:dyDescent="0.25">
      <c r="A68" s="3">
        <v>0.48899999999999999</v>
      </c>
      <c r="B68" s="4">
        <f>$F$3+(Exps!T68*$F$4)+(Exps!U68*$F$5)+(Exps!V68*$F$6)</f>
        <v>0.39339999999999997</v>
      </c>
      <c r="C68" s="4">
        <f t="shared" ref="C68:C131" si="1">ABS(A68-B68)</f>
        <v>9.5600000000000018E-2</v>
      </c>
      <c r="D68" s="4"/>
    </row>
    <row r="69" spans="1:4" x14ac:dyDescent="0.25">
      <c r="A69" s="3">
        <v>0.73399999999999999</v>
      </c>
      <c r="B69" s="4">
        <f>$F$3+(Exps!T69*$F$4)+(Exps!U69*$F$5)+(Exps!V69*$F$6)</f>
        <v>0.53699999999999992</v>
      </c>
      <c r="C69" s="4">
        <f t="shared" si="1"/>
        <v>0.19700000000000006</v>
      </c>
      <c r="D69" s="4"/>
    </row>
    <row r="70" spans="1:4" x14ac:dyDescent="0.25">
      <c r="A70" s="3">
        <v>0.434</v>
      </c>
      <c r="B70" s="4">
        <f>$F$3+(Exps!T70*$F$4)+(Exps!U70*$F$5)+(Exps!V70*$F$6)</f>
        <v>0.30019999999999997</v>
      </c>
      <c r="C70" s="4">
        <f t="shared" si="1"/>
        <v>0.13380000000000003</v>
      </c>
      <c r="D70" s="4"/>
    </row>
    <row r="71" spans="1:4" x14ac:dyDescent="0.25">
      <c r="A71" s="3">
        <v>0.55800000000000005</v>
      </c>
      <c r="B71" s="4">
        <f>$F$3+(Exps!T71*$F$4)+(Exps!U71*$F$5)+(Exps!V71*$F$6)</f>
        <v>0.52859999999999996</v>
      </c>
      <c r="C71" s="4">
        <f t="shared" si="1"/>
        <v>2.9400000000000093E-2</v>
      </c>
      <c r="D71" s="4"/>
    </row>
    <row r="72" spans="1:4" x14ac:dyDescent="0.25">
      <c r="A72" s="3">
        <v>0.371</v>
      </c>
      <c r="B72" s="4">
        <f>$F$3+(Exps!T72*$F$4)+(Exps!U72*$F$5)+(Exps!V72*$F$6)</f>
        <v>0.2918</v>
      </c>
      <c r="C72" s="4">
        <f t="shared" si="1"/>
        <v>7.9199999999999993E-2</v>
      </c>
      <c r="D72" s="4"/>
    </row>
    <row r="73" spans="1:4" x14ac:dyDescent="0.25">
      <c r="A73" s="3">
        <v>0.51300000000000001</v>
      </c>
      <c r="B73" s="4">
        <f>$F$3+(Exps!T73*$F$4)+(Exps!U73*$F$5)+(Exps!V73*$F$6)</f>
        <v>0.34219999999999995</v>
      </c>
      <c r="C73" s="4">
        <f t="shared" si="1"/>
        <v>0.17080000000000006</v>
      </c>
      <c r="D73" s="4"/>
    </row>
    <row r="74" spans="1:4" x14ac:dyDescent="0.25">
      <c r="A74" s="3">
        <v>0.35099999999999998</v>
      </c>
      <c r="B74" s="4">
        <f>$F$3+(Exps!T74*$F$4)+(Exps!U74*$F$5)+(Exps!V74*$F$6)</f>
        <v>0.10539999999999999</v>
      </c>
      <c r="C74" s="4">
        <f t="shared" si="1"/>
        <v>0.24559999999999998</v>
      </c>
      <c r="D74" s="4"/>
    </row>
    <row r="75" spans="1:4" x14ac:dyDescent="0.25">
      <c r="A75" s="3">
        <v>0.41699999999999998</v>
      </c>
      <c r="B75" s="4">
        <f>$F$3+(Exps!T75*$F$4)+(Exps!U75*$F$5)+(Exps!V75*$F$6)</f>
        <v>0.24899999999999994</v>
      </c>
      <c r="C75" s="4">
        <f t="shared" si="1"/>
        <v>0.16800000000000004</v>
      </c>
      <c r="D75" s="4"/>
    </row>
    <row r="76" spans="1:4" x14ac:dyDescent="0.25">
      <c r="A76" s="3">
        <v>0.30199999999999999</v>
      </c>
      <c r="B76" s="4">
        <f>$F$3+(Exps!T76*$F$4)+(Exps!U76*$F$5)+(Exps!V76*$F$6)</f>
        <v>1.2199999999999989E-2</v>
      </c>
      <c r="C76" s="4">
        <f t="shared" si="1"/>
        <v>0.2898</v>
      </c>
      <c r="D76" s="4"/>
    </row>
    <row r="77" spans="1:4" x14ac:dyDescent="0.25">
      <c r="A77" s="3">
        <v>0.47099999999999997</v>
      </c>
      <c r="B77" s="4">
        <f>$F$3+(Exps!T77*$F$4)+(Exps!U77*$F$5)+(Exps!V77*$F$6)</f>
        <v>0.3846</v>
      </c>
      <c r="C77" s="4">
        <f t="shared" si="1"/>
        <v>8.6399999999999977E-2</v>
      </c>
      <c r="D77" s="4"/>
    </row>
    <row r="78" spans="1:4" x14ac:dyDescent="0.25">
      <c r="A78" s="3">
        <v>0.32600000000000001</v>
      </c>
      <c r="B78" s="4">
        <f>$F$3+(Exps!T78*$F$4)+(Exps!U78*$F$5)+(Exps!V78*$F$6)</f>
        <v>0.14779999999999999</v>
      </c>
      <c r="C78" s="4">
        <f t="shared" si="1"/>
        <v>0.17820000000000003</v>
      </c>
      <c r="D78" s="4"/>
    </row>
    <row r="79" spans="1:4" x14ac:dyDescent="0.25">
      <c r="A79" s="3">
        <v>0.36599999999999999</v>
      </c>
      <c r="B79" s="4">
        <f>$F$3+(Exps!T79*$F$4)+(Exps!U79*$F$5)+(Exps!V79*$F$6)</f>
        <v>0.19819999999999999</v>
      </c>
      <c r="C79" s="4">
        <f t="shared" si="1"/>
        <v>0.1678</v>
      </c>
      <c r="D79" s="4"/>
    </row>
    <row r="80" spans="1:4" x14ac:dyDescent="0.25">
      <c r="A80" s="3">
        <v>0.28399999999999997</v>
      </c>
      <c r="B80" s="4">
        <f>$F$3+(Exps!T80*$F$4)+(Exps!U80*$F$5)+(Exps!V80*$F$6)</f>
        <v>-3.8600000000000023E-2</v>
      </c>
      <c r="C80" s="4">
        <f t="shared" si="1"/>
        <v>0.3226</v>
      </c>
      <c r="D80" s="4"/>
    </row>
    <row r="81" spans="1:4" x14ac:dyDescent="0.25">
      <c r="A81" s="3">
        <v>0.28699999999999998</v>
      </c>
      <c r="B81" s="4">
        <f>$F$3+(Exps!T81*$F$4)+(Exps!U81*$F$5)+(Exps!V81*$F$6)</f>
        <v>0.10499999999999998</v>
      </c>
      <c r="C81" s="4">
        <f t="shared" si="1"/>
        <v>0.182</v>
      </c>
      <c r="D81" s="4"/>
    </row>
    <row r="82" spans="1:4" x14ac:dyDescent="0.25">
      <c r="A82" s="3">
        <v>0.17399999999999999</v>
      </c>
      <c r="B82" s="4">
        <f>$F$3+(Exps!T82*$F$4)+(Exps!U82*$F$5)+(Exps!V82*$F$6)</f>
        <v>-0.13180000000000003</v>
      </c>
      <c r="C82" s="4">
        <f t="shared" si="1"/>
        <v>0.30580000000000002</v>
      </c>
      <c r="D82" s="4"/>
    </row>
    <row r="83" spans="1:4" x14ac:dyDescent="0.25">
      <c r="A83" s="3">
        <v>0.996</v>
      </c>
      <c r="B83" s="4">
        <f>$F$3+(Exps!T83*$F$4)+(Exps!U83*$F$5)+(Exps!V83*$F$6)</f>
        <v>0.83899999999999997</v>
      </c>
      <c r="C83" s="4">
        <f t="shared" si="1"/>
        <v>0.15700000000000003</v>
      </c>
      <c r="D83" s="4"/>
    </row>
    <row r="84" spans="1:4" x14ac:dyDescent="0.25">
      <c r="A84" s="3">
        <v>0.73499999999999999</v>
      </c>
      <c r="B84" s="4">
        <f>$F$3+(Exps!T84*$F$4)+(Exps!U84*$F$5)+(Exps!V84*$F$6)</f>
        <v>0.5593999999999999</v>
      </c>
      <c r="C84" s="4">
        <f t="shared" si="1"/>
        <v>0.17560000000000009</v>
      </c>
      <c r="D84" s="4"/>
    </row>
    <row r="85" spans="1:4" x14ac:dyDescent="0.25">
      <c r="A85" s="3">
        <v>0.65400000000000003</v>
      </c>
      <c r="B85" s="4">
        <f>$F$3+(Exps!T85*$F$4)+(Exps!U85*$F$5)+(Exps!V85*$F$6)</f>
        <v>0.40699999999999997</v>
      </c>
      <c r="C85" s="4">
        <f t="shared" si="1"/>
        <v>0.24700000000000005</v>
      </c>
      <c r="D85" s="4"/>
    </row>
    <row r="86" spans="1:4" x14ac:dyDescent="0.25">
      <c r="A86" s="3">
        <v>0.72199999999999998</v>
      </c>
      <c r="B86" s="4">
        <f>$F$3+(Exps!T86*$F$4)+(Exps!U86*$F$5)+(Exps!V86*$F$6)</f>
        <v>0.57979999999999998</v>
      </c>
      <c r="C86" s="4">
        <f t="shared" si="1"/>
        <v>0.14219999999999999</v>
      </c>
      <c r="D86" s="4"/>
    </row>
    <row r="87" spans="1:4" x14ac:dyDescent="0.25">
      <c r="A87" s="3">
        <v>0.81799999999999995</v>
      </c>
      <c r="B87" s="4">
        <f>$F$3+(Exps!T87*$F$4)+(Exps!U87*$F$5)+(Exps!V87*$F$6)</f>
        <v>0.63019999999999998</v>
      </c>
      <c r="C87" s="4">
        <f t="shared" si="1"/>
        <v>0.18779999999999997</v>
      </c>
      <c r="D87" s="4"/>
    </row>
    <row r="88" spans="1:4" x14ac:dyDescent="0.25">
      <c r="A88" s="3">
        <v>0.51500000000000001</v>
      </c>
      <c r="B88" s="4">
        <f>$F$3+(Exps!T88*$F$4)+(Exps!U88*$F$5)+(Exps!V88*$F$6)</f>
        <v>0.39339999999999997</v>
      </c>
      <c r="C88" s="4">
        <f t="shared" si="1"/>
        <v>0.12160000000000004</v>
      </c>
      <c r="D88" s="4"/>
    </row>
    <row r="89" spans="1:4" x14ac:dyDescent="0.25">
      <c r="A89" s="3">
        <v>0.64500000000000002</v>
      </c>
      <c r="B89" s="4">
        <f>$F$3+(Exps!T89*$F$4)+(Exps!U89*$F$5)+(Exps!V89*$F$6)</f>
        <v>0.53699999999999992</v>
      </c>
      <c r="C89" s="4">
        <f t="shared" si="1"/>
        <v>0.1080000000000001</v>
      </c>
      <c r="D89" s="4"/>
    </row>
    <row r="90" spans="1:4" x14ac:dyDescent="0.25">
      <c r="A90" s="3">
        <v>0.44500000000000001</v>
      </c>
      <c r="B90" s="4">
        <f>$F$3+(Exps!T90*$F$4)+(Exps!U90*$F$5)+(Exps!V90*$F$6)</f>
        <v>0.30019999999999997</v>
      </c>
      <c r="C90" s="4">
        <f t="shared" si="1"/>
        <v>0.14480000000000004</v>
      </c>
      <c r="D90" s="4"/>
    </row>
    <row r="91" spans="1:4" x14ac:dyDescent="0.25">
      <c r="A91" s="3">
        <v>0.77100000000000002</v>
      </c>
      <c r="B91" s="4">
        <f>$F$3+(Exps!T91*$F$4)+(Exps!U91*$F$5)+(Exps!V91*$F$6)</f>
        <v>0.52859999999999996</v>
      </c>
      <c r="C91" s="4">
        <f t="shared" si="1"/>
        <v>0.24240000000000006</v>
      </c>
      <c r="D91" s="4"/>
    </row>
    <row r="92" spans="1:4" x14ac:dyDescent="0.25">
      <c r="A92" s="3">
        <v>0.42599999999999999</v>
      </c>
      <c r="B92" s="4">
        <f>$F$3+(Exps!T92*$F$4)+(Exps!U92*$F$5)+(Exps!V92*$F$6)</f>
        <v>0.2918</v>
      </c>
      <c r="C92" s="4">
        <f t="shared" si="1"/>
        <v>0.13419999999999999</v>
      </c>
      <c r="D92" s="4"/>
    </row>
    <row r="93" spans="1:4" x14ac:dyDescent="0.25">
      <c r="A93" s="3">
        <v>0.59</v>
      </c>
      <c r="B93" s="4">
        <f>$F$3+(Exps!T93*$F$4)+(Exps!U93*$F$5)+(Exps!V93*$F$6)</f>
        <v>0.34219999999999995</v>
      </c>
      <c r="C93" s="4">
        <f t="shared" si="1"/>
        <v>0.24780000000000002</v>
      </c>
      <c r="D93" s="4"/>
    </row>
    <row r="94" spans="1:4" x14ac:dyDescent="0.25">
      <c r="A94" s="3">
        <v>0.35</v>
      </c>
      <c r="B94" s="4">
        <f>$F$3+(Exps!T94*$F$4)+(Exps!U94*$F$5)+(Exps!V94*$F$6)</f>
        <v>0.10539999999999999</v>
      </c>
      <c r="C94" s="4">
        <f t="shared" si="1"/>
        <v>0.24459999999999998</v>
      </c>
    </row>
    <row r="95" spans="1:4" x14ac:dyDescent="0.25">
      <c r="A95" s="3">
        <v>0.49299999999999999</v>
      </c>
      <c r="B95" s="4">
        <f>$F$3+(Exps!T95*$F$4)+(Exps!U95*$F$5)+(Exps!V95*$F$6)</f>
        <v>0.24899999999999994</v>
      </c>
      <c r="C95" s="4">
        <f t="shared" si="1"/>
        <v>0.24400000000000005</v>
      </c>
    </row>
    <row r="96" spans="1:4" x14ac:dyDescent="0.25">
      <c r="A96" s="3">
        <v>0.29799999999999999</v>
      </c>
      <c r="B96" s="4">
        <f>$F$3+(Exps!T96*$F$4)+(Exps!U96*$F$5)+(Exps!V96*$F$6)</f>
        <v>1.2199999999999989E-2</v>
      </c>
      <c r="C96" s="4">
        <f t="shared" si="1"/>
        <v>0.2858</v>
      </c>
      <c r="D96" s="4"/>
    </row>
    <row r="97" spans="1:4" x14ac:dyDescent="0.25">
      <c r="A97" s="3">
        <v>0.59599999999999997</v>
      </c>
      <c r="B97" s="4">
        <f>$F$3+(Exps!T97*$F$4)+(Exps!U97*$F$5)+(Exps!V97*$F$6)</f>
        <v>0.3846</v>
      </c>
      <c r="C97" s="4">
        <f t="shared" si="1"/>
        <v>0.21139999999999998</v>
      </c>
      <c r="D97" s="4"/>
    </row>
    <row r="98" spans="1:4" x14ac:dyDescent="0.25">
      <c r="A98" s="3">
        <v>0.38400000000000001</v>
      </c>
      <c r="B98" s="4">
        <f>$F$3+(Exps!T98*$F$4)+(Exps!U98*$F$5)+(Exps!V98*$F$6)</f>
        <v>0.14779999999999999</v>
      </c>
      <c r="C98" s="4">
        <f t="shared" si="1"/>
        <v>0.23620000000000002</v>
      </c>
      <c r="D98" s="4"/>
    </row>
    <row r="99" spans="1:4" x14ac:dyDescent="0.25">
      <c r="A99" s="3">
        <v>0.41699999999999998</v>
      </c>
      <c r="B99" s="4">
        <f>$F$3+(Exps!T99*$F$4)+(Exps!U99*$F$5)+(Exps!V99*$F$6)</f>
        <v>0.19819999999999999</v>
      </c>
      <c r="C99" s="4">
        <f t="shared" si="1"/>
        <v>0.21879999999999999</v>
      </c>
      <c r="D99" s="4"/>
    </row>
    <row r="100" spans="1:4" x14ac:dyDescent="0.25">
      <c r="A100" s="3">
        <v>0.27400000000000002</v>
      </c>
      <c r="B100" s="4">
        <f>$F$3+(Exps!T100*$F$4)+(Exps!U100*$F$5)+(Exps!V100*$F$6)</f>
        <v>-3.8600000000000023E-2</v>
      </c>
      <c r="C100" s="4">
        <f t="shared" si="1"/>
        <v>0.31260000000000004</v>
      </c>
      <c r="D100" s="4"/>
    </row>
    <row r="101" spans="1:4" x14ac:dyDescent="0.25">
      <c r="A101" s="3">
        <v>0.30399999999999999</v>
      </c>
      <c r="B101" s="4">
        <f>$F$3+(Exps!T101*$F$4)+(Exps!U101*$F$5)+(Exps!V101*$F$6)</f>
        <v>0.10499999999999998</v>
      </c>
      <c r="C101" s="4">
        <f t="shared" si="1"/>
        <v>0.19900000000000001</v>
      </c>
      <c r="D101" s="4"/>
    </row>
    <row r="102" spans="1:4" x14ac:dyDescent="0.25">
      <c r="A102" s="3">
        <v>0.185</v>
      </c>
      <c r="B102" s="4">
        <f>$F$3+(Exps!T102*$F$4)+(Exps!U102*$F$5)+(Exps!V102*$F$6)</f>
        <v>-0.13180000000000003</v>
      </c>
      <c r="C102" s="4">
        <f t="shared" si="1"/>
        <v>0.31680000000000003</v>
      </c>
      <c r="D102" s="4"/>
    </row>
    <row r="103" spans="1:4" x14ac:dyDescent="0.25">
      <c r="A103" s="3">
        <v>0.99199999999999999</v>
      </c>
      <c r="B103" s="4">
        <f>$F$3+(Exps!T103*$F$4)+(Exps!U103*$F$5)+(Exps!V103*$F$6)</f>
        <v>0.83899999999999997</v>
      </c>
      <c r="C103" s="4">
        <f t="shared" si="1"/>
        <v>0.15300000000000002</v>
      </c>
      <c r="D103" s="4"/>
    </row>
    <row r="104" spans="1:4" x14ac:dyDescent="0.25">
      <c r="A104" s="3">
        <v>0.67900000000000005</v>
      </c>
      <c r="B104" s="4">
        <f>$F$3+(Exps!T104*$F$4)+(Exps!U104*$F$5)+(Exps!V104*$F$6)</f>
        <v>0.5593999999999999</v>
      </c>
      <c r="C104" s="4">
        <f t="shared" si="1"/>
        <v>0.11960000000000015</v>
      </c>
      <c r="D104" s="4"/>
    </row>
    <row r="105" spans="1:4" x14ac:dyDescent="0.25">
      <c r="A105" s="3">
        <v>0.505</v>
      </c>
      <c r="B105" s="4">
        <f>$F$3+(Exps!T105*$F$4)+(Exps!U105*$F$5)+(Exps!V105*$F$6)</f>
        <v>0.40699999999999997</v>
      </c>
      <c r="C105" s="4">
        <f t="shared" si="1"/>
        <v>9.8000000000000032E-2</v>
      </c>
      <c r="D105" s="4"/>
    </row>
    <row r="106" spans="1:4" x14ac:dyDescent="0.25">
      <c r="A106" s="3">
        <v>0.56399999999999995</v>
      </c>
      <c r="B106" s="4">
        <f>$F$3+(Exps!T106*$F$4)+(Exps!U106*$F$5)+(Exps!V106*$F$6)</f>
        <v>0.57979999999999998</v>
      </c>
      <c r="C106" s="4">
        <f t="shared" si="1"/>
        <v>1.5800000000000036E-2</v>
      </c>
      <c r="D106" s="4"/>
    </row>
    <row r="107" spans="1:4" x14ac:dyDescent="0.25">
      <c r="A107" s="3">
        <v>0.72</v>
      </c>
      <c r="B107" s="4">
        <f>$F$3+(Exps!T107*$F$4)+(Exps!U107*$F$5)+(Exps!V107*$F$6)</f>
        <v>0.63019999999999998</v>
      </c>
      <c r="C107" s="4">
        <f t="shared" si="1"/>
        <v>8.9799999999999991E-2</v>
      </c>
      <c r="D107" s="4"/>
    </row>
    <row r="108" spans="1:4" x14ac:dyDescent="0.25">
      <c r="A108" s="3">
        <v>0.36499999999999999</v>
      </c>
      <c r="B108" s="4">
        <f>$F$3+(Exps!T108*$F$4)+(Exps!U108*$F$5)+(Exps!V108*$F$6)</f>
        <v>0.39339999999999997</v>
      </c>
      <c r="C108" s="4">
        <f t="shared" si="1"/>
        <v>2.8399999999999981E-2</v>
      </c>
      <c r="D108" s="4"/>
    </row>
    <row r="109" spans="1:4" x14ac:dyDescent="0.25">
      <c r="A109" s="3">
        <v>0.64400000000000002</v>
      </c>
      <c r="B109" s="4">
        <f>$F$3+(Exps!T109*$F$4)+(Exps!U109*$F$5)+(Exps!V109*$F$6)</f>
        <v>0.53699999999999992</v>
      </c>
      <c r="C109" s="4">
        <f t="shared" si="1"/>
        <v>0.1070000000000001</v>
      </c>
      <c r="D109" s="4"/>
    </row>
    <row r="110" spans="1:4" x14ac:dyDescent="0.25">
      <c r="A110" s="3">
        <v>0.373</v>
      </c>
      <c r="B110" s="4">
        <f>$F$3+(Exps!T110*$F$4)+(Exps!U110*$F$5)+(Exps!V110*$F$6)</f>
        <v>0.30019999999999997</v>
      </c>
      <c r="C110" s="4">
        <f t="shared" si="1"/>
        <v>7.2800000000000031E-2</v>
      </c>
      <c r="D110" s="4"/>
    </row>
    <row r="111" spans="1:4" x14ac:dyDescent="0.25">
      <c r="A111" s="3">
        <v>0.52700000000000002</v>
      </c>
      <c r="B111" s="4">
        <f>$F$3+(Exps!T111*$F$4)+(Exps!U111*$F$5)+(Exps!V111*$F$6)</f>
        <v>0.52859999999999996</v>
      </c>
      <c r="C111" s="4">
        <f t="shared" si="1"/>
        <v>1.5999999999999348E-3</v>
      </c>
      <c r="D111" s="4"/>
    </row>
    <row r="112" spans="1:4" x14ac:dyDescent="0.25">
      <c r="A112" s="3">
        <v>0.35499999999999998</v>
      </c>
      <c r="B112" s="4">
        <f>$F$3+(Exps!T112*$F$4)+(Exps!U112*$F$5)+(Exps!V112*$F$6)</f>
        <v>0.2918</v>
      </c>
      <c r="C112" s="4">
        <f t="shared" si="1"/>
        <v>6.3199999999999978E-2</v>
      </c>
      <c r="D112" s="4"/>
    </row>
    <row r="113" spans="1:4" x14ac:dyDescent="0.25">
      <c r="A113" s="3">
        <v>0.47</v>
      </c>
      <c r="B113" s="4">
        <f>$F$3+(Exps!T113*$F$4)+(Exps!U113*$F$5)+(Exps!V113*$F$6)</f>
        <v>0.34219999999999995</v>
      </c>
      <c r="C113" s="4">
        <f t="shared" si="1"/>
        <v>0.12780000000000002</v>
      </c>
      <c r="D113" s="4"/>
    </row>
    <row r="114" spans="1:4" x14ac:dyDescent="0.25">
      <c r="A114" s="3">
        <v>0.317</v>
      </c>
      <c r="B114" s="4">
        <f>$F$3+(Exps!T114*$F$4)+(Exps!U114*$F$5)+(Exps!V114*$F$6)</f>
        <v>0.10539999999999999</v>
      </c>
      <c r="C114" s="4">
        <f t="shared" si="1"/>
        <v>0.21160000000000001</v>
      </c>
      <c r="D114" s="4"/>
    </row>
    <row r="115" spans="1:4" x14ac:dyDescent="0.25">
      <c r="A115" s="3">
        <v>0.32700000000000001</v>
      </c>
      <c r="B115" s="4">
        <f>$F$3+(Exps!T115*$F$4)+(Exps!U115*$F$5)+(Exps!V115*$F$6)</f>
        <v>0.24899999999999994</v>
      </c>
      <c r="C115" s="4">
        <f t="shared" si="1"/>
        <v>7.8000000000000069E-2</v>
      </c>
    </row>
    <row r="116" spans="1:4" x14ac:dyDescent="0.25">
      <c r="A116" s="3">
        <v>0.19700000000000001</v>
      </c>
      <c r="B116" s="4">
        <f>$F$3+(Exps!T116*$F$4)+(Exps!U116*$F$5)+(Exps!V116*$F$6)</f>
        <v>1.2199999999999989E-2</v>
      </c>
      <c r="C116" s="4">
        <f t="shared" si="1"/>
        <v>0.18480000000000002</v>
      </c>
    </row>
    <row r="117" spans="1:4" x14ac:dyDescent="0.25">
      <c r="A117" s="3">
        <v>0.42899999999999999</v>
      </c>
      <c r="B117" s="4">
        <f>$F$3+(Exps!T117*$F$4)+(Exps!U117*$F$5)+(Exps!V117*$F$6)</f>
        <v>0.3846</v>
      </c>
      <c r="C117" s="4">
        <f t="shared" si="1"/>
        <v>4.4399999999999995E-2</v>
      </c>
    </row>
    <row r="118" spans="1:4" x14ac:dyDescent="0.25">
      <c r="A118" s="3">
        <v>0.27200000000000002</v>
      </c>
      <c r="B118" s="4">
        <f>$F$3+(Exps!T118*$F$4)+(Exps!U118*$F$5)+(Exps!V118*$F$6)</f>
        <v>0.14779999999999999</v>
      </c>
      <c r="C118" s="4">
        <f t="shared" si="1"/>
        <v>0.12420000000000003</v>
      </c>
    </row>
    <row r="119" spans="1:4" x14ac:dyDescent="0.25">
      <c r="A119" s="3">
        <v>0.3</v>
      </c>
      <c r="B119" s="4">
        <f>$F$3+(Exps!T119*$F$4)+(Exps!U119*$F$5)+(Exps!V119*$F$6)</f>
        <v>0.19819999999999999</v>
      </c>
      <c r="C119" s="4">
        <f t="shared" si="1"/>
        <v>0.1018</v>
      </c>
    </row>
    <row r="120" spans="1:4" x14ac:dyDescent="0.25">
      <c r="A120" s="3">
        <v>0.157</v>
      </c>
      <c r="B120" s="4">
        <f>$F$3+(Exps!T120*$F$4)+(Exps!U120*$F$5)+(Exps!V120*$F$6)</f>
        <v>-3.8600000000000023E-2</v>
      </c>
      <c r="C120" s="4">
        <f t="shared" si="1"/>
        <v>0.19560000000000002</v>
      </c>
    </row>
    <row r="121" spans="1:4" x14ac:dyDescent="0.25">
      <c r="A121" s="3">
        <v>0.25800000000000001</v>
      </c>
      <c r="B121" s="4">
        <f>$F$3+(Exps!T121*$F$4)+(Exps!U121*$F$5)+(Exps!V121*$F$6)</f>
        <v>0.10499999999999998</v>
      </c>
      <c r="C121" s="4">
        <f t="shared" si="1"/>
        <v>0.15300000000000002</v>
      </c>
    </row>
    <row r="122" spans="1:4" x14ac:dyDescent="0.25">
      <c r="A122" s="3">
        <v>0.122</v>
      </c>
      <c r="B122" s="4">
        <f>$F$3+(Exps!T122*$F$4)+(Exps!U122*$F$5)+(Exps!V122*$F$6)</f>
        <v>-0.13180000000000003</v>
      </c>
      <c r="C122" s="4">
        <f t="shared" si="1"/>
        <v>0.25380000000000003</v>
      </c>
    </row>
    <row r="123" spans="1:4" x14ac:dyDescent="0.25">
      <c r="A123" s="3">
        <v>0.97699999999999998</v>
      </c>
      <c r="B123" s="4">
        <f>$F$3+(Exps!T123*$F$4)+(Exps!U123*$F$5)+(Exps!V123*$F$6)</f>
        <v>0.83899999999999997</v>
      </c>
      <c r="C123" s="4">
        <f t="shared" si="1"/>
        <v>0.13800000000000001</v>
      </c>
    </row>
    <row r="124" spans="1:4" x14ac:dyDescent="0.25">
      <c r="A124" s="3">
        <v>0.747</v>
      </c>
      <c r="B124" s="4">
        <f>$F$3+(Exps!T124*$F$4)+(Exps!U124*$F$5)+(Exps!V124*$F$6)</f>
        <v>0.5593999999999999</v>
      </c>
      <c r="C124" s="4">
        <f t="shared" si="1"/>
        <v>0.1876000000000001</v>
      </c>
    </row>
    <row r="125" spans="1:4" x14ac:dyDescent="0.25">
      <c r="A125" s="3">
        <v>0.39400000000000002</v>
      </c>
      <c r="B125" s="4">
        <f>$F$3+(Exps!T125*$F$4)+(Exps!U125*$F$5)+(Exps!V125*$F$6)</f>
        <v>0.40699999999999997</v>
      </c>
      <c r="C125" s="4">
        <f t="shared" si="1"/>
        <v>1.2999999999999956E-2</v>
      </c>
    </row>
    <row r="126" spans="1:4" x14ac:dyDescent="0.25">
      <c r="A126" s="3">
        <v>0.58099999999999996</v>
      </c>
      <c r="B126" s="4">
        <f>$F$3+(Exps!T126*$F$4)+(Exps!U126*$F$5)+(Exps!V126*$F$6)</f>
        <v>0.57979999999999998</v>
      </c>
      <c r="C126" s="4">
        <f t="shared" si="1"/>
        <v>1.1999999999999789E-3</v>
      </c>
    </row>
    <row r="127" spans="1:4" x14ac:dyDescent="0.25">
      <c r="A127" s="3">
        <v>0.82099999999999995</v>
      </c>
      <c r="B127" s="4">
        <f>$F$3+(Exps!T127*$F$4)+(Exps!U127*$F$5)+(Exps!V127*$F$6)</f>
        <v>0.63019999999999998</v>
      </c>
      <c r="C127" s="4">
        <f t="shared" si="1"/>
        <v>0.19079999999999997</v>
      </c>
    </row>
    <row r="128" spans="1:4" x14ac:dyDescent="0.25">
      <c r="A128" s="3">
        <v>0.59399999999999997</v>
      </c>
      <c r="B128" s="4">
        <f>$F$3+(Exps!T128*$F$4)+(Exps!U128*$F$5)+(Exps!V128*$F$6)</f>
        <v>0.39339999999999997</v>
      </c>
      <c r="C128" s="4">
        <f t="shared" si="1"/>
        <v>0.2006</v>
      </c>
    </row>
    <row r="129" spans="1:4" x14ac:dyDescent="0.25">
      <c r="A129" s="3">
        <v>0.63700000000000001</v>
      </c>
      <c r="B129" s="4">
        <f>$F$3+(Exps!T129*$F$4)+(Exps!U129*$F$5)+(Exps!V129*$F$6)</f>
        <v>0.53699999999999992</v>
      </c>
      <c r="C129" s="4">
        <f t="shared" si="1"/>
        <v>0.10000000000000009</v>
      </c>
    </row>
    <row r="130" spans="1:4" x14ac:dyDescent="0.25">
      <c r="A130" s="3">
        <v>0.49399999999999999</v>
      </c>
      <c r="B130" s="4">
        <f>$F$3+(Exps!T130*$F$4)+(Exps!U130*$F$5)+(Exps!V130*$F$6)</f>
        <v>0.30019999999999997</v>
      </c>
      <c r="C130" s="4">
        <f t="shared" si="1"/>
        <v>0.19380000000000003</v>
      </c>
    </row>
    <row r="131" spans="1:4" x14ac:dyDescent="0.25">
      <c r="A131" s="3">
        <v>0.57499999999999996</v>
      </c>
      <c r="B131" s="4">
        <f>$F$3+(Exps!T131*$F$4)+(Exps!U131*$F$5)+(Exps!V131*$F$6)</f>
        <v>0.52859999999999996</v>
      </c>
      <c r="C131" s="4">
        <f t="shared" si="1"/>
        <v>4.6399999999999997E-2</v>
      </c>
    </row>
    <row r="132" spans="1:4" x14ac:dyDescent="0.25">
      <c r="A132" s="3">
        <v>0.35899999999999999</v>
      </c>
      <c r="B132" s="4">
        <f>$F$3+(Exps!T132*$F$4)+(Exps!U132*$F$5)+(Exps!V132*$F$6)</f>
        <v>0.2918</v>
      </c>
      <c r="C132" s="4">
        <f t="shared" ref="C132:C142" si="2">ABS(A132-B132)</f>
        <v>6.7199999999999982E-2</v>
      </c>
    </row>
    <row r="133" spans="1:4" x14ac:dyDescent="0.25">
      <c r="A133" s="3">
        <v>0.40600000000000003</v>
      </c>
      <c r="B133" s="4">
        <f>$F$3+(Exps!T133*$F$4)+(Exps!U133*$F$5)+(Exps!V133*$F$6)</f>
        <v>0.34219999999999995</v>
      </c>
      <c r="C133" s="4">
        <f t="shared" si="2"/>
        <v>6.3800000000000079E-2</v>
      </c>
    </row>
    <row r="134" spans="1:4" x14ac:dyDescent="0.25">
      <c r="A134" s="3">
        <v>0.28199999999999997</v>
      </c>
      <c r="B134" s="4">
        <f>$F$3+(Exps!T134*$F$4)+(Exps!U134*$F$5)+(Exps!V134*$F$6)</f>
        <v>0.10539999999999999</v>
      </c>
      <c r="C134" s="4">
        <f t="shared" si="2"/>
        <v>0.17659999999999998</v>
      </c>
    </row>
    <row r="135" spans="1:4" x14ac:dyDescent="0.25">
      <c r="A135" s="3">
        <v>0.23300000000000001</v>
      </c>
      <c r="B135" s="4">
        <f>$F$3+(Exps!T135*$F$4)+(Exps!U135*$F$5)+(Exps!V135*$F$6)</f>
        <v>0.24899999999999994</v>
      </c>
      <c r="C135" s="4">
        <f t="shared" si="2"/>
        <v>1.5999999999999931E-2</v>
      </c>
    </row>
    <row r="136" spans="1:4" x14ac:dyDescent="0.25">
      <c r="A136" s="3">
        <v>0.13</v>
      </c>
      <c r="B136" s="4">
        <f>$F$3+(Exps!T136*$F$4)+(Exps!U136*$F$5)+(Exps!V136*$F$6)</f>
        <v>1.2199999999999989E-2</v>
      </c>
      <c r="C136" s="4">
        <f t="shared" si="2"/>
        <v>0.11780000000000002</v>
      </c>
    </row>
    <row r="137" spans="1:4" x14ac:dyDescent="0.25">
      <c r="A137" s="3">
        <v>0.371</v>
      </c>
      <c r="B137" s="4">
        <f>$F$3+(Exps!T137*$F$4)+(Exps!U137*$F$5)+(Exps!V137*$F$6)</f>
        <v>0.3846</v>
      </c>
      <c r="C137" s="4">
        <f t="shared" si="2"/>
        <v>1.3600000000000001E-2</v>
      </c>
    </row>
    <row r="138" spans="1:4" x14ac:dyDescent="0.25">
      <c r="A138" s="3">
        <v>0.27800000000000002</v>
      </c>
      <c r="B138" s="4">
        <f>$F$3+(Exps!T138*$F$4)+(Exps!U138*$F$5)+(Exps!V138*$F$6)</f>
        <v>0.14779999999999999</v>
      </c>
      <c r="C138" s="4">
        <f t="shared" si="2"/>
        <v>0.13020000000000004</v>
      </c>
    </row>
    <row r="139" spans="1:4" x14ac:dyDescent="0.25">
      <c r="A139" s="3">
        <v>0.254</v>
      </c>
      <c r="B139" s="4">
        <f>$F$3+(Exps!T139*$F$4)+(Exps!U139*$F$5)+(Exps!V139*$F$6)</f>
        <v>0.19819999999999999</v>
      </c>
      <c r="C139" s="4">
        <f t="shared" si="2"/>
        <v>5.5800000000000016E-2</v>
      </c>
    </row>
    <row r="140" spans="1:4" x14ac:dyDescent="0.25">
      <c r="A140" s="3">
        <v>0.17699999999999999</v>
      </c>
      <c r="B140" s="4">
        <f>$F$3+(Exps!T140*$F$4)+(Exps!U140*$F$5)+(Exps!V140*$F$6)</f>
        <v>-3.8600000000000023E-2</v>
      </c>
      <c r="C140" s="4">
        <f t="shared" si="2"/>
        <v>0.21560000000000001</v>
      </c>
    </row>
    <row r="141" spans="1:4" x14ac:dyDescent="0.25">
      <c r="A141" s="3">
        <v>9.6000000000000002E-2</v>
      </c>
      <c r="B141" s="4">
        <f>$F$3+(Exps!T141*$F$4)+(Exps!U141*$F$5)+(Exps!V141*$F$6)</f>
        <v>0.10499999999999998</v>
      </c>
      <c r="C141" s="4">
        <f t="shared" si="2"/>
        <v>8.9999999999999802E-3</v>
      </c>
    </row>
    <row r="142" spans="1:4" ht="15.75" thickBot="1" x14ac:dyDescent="0.3">
      <c r="A142" s="3">
        <v>0.06</v>
      </c>
      <c r="B142" s="4">
        <f>$F$3+(Exps!T142*$F$4)+(Exps!U142*$F$5)+(Exps!V142*$F$6)</f>
        <v>-0.13180000000000003</v>
      </c>
      <c r="C142" s="4">
        <f t="shared" si="2"/>
        <v>0.19180000000000003</v>
      </c>
    </row>
    <row r="143" spans="1:4" ht="15.75" thickBot="1" x14ac:dyDescent="0.3">
      <c r="C143" s="18">
        <f>AVERAGE(C3:C142)</f>
        <v>0.15013571428571426</v>
      </c>
      <c r="D143" s="29" t="s">
        <v>28</v>
      </c>
    </row>
    <row r="144" spans="1:4" ht="15.75" thickBot="1" x14ac:dyDescent="0.3">
      <c r="C144" s="17">
        <f>CORREL(B3:B142,A3:A142)</f>
        <v>0.91230187967527832</v>
      </c>
      <c r="D144" s="30" t="s">
        <v>26</v>
      </c>
    </row>
  </sheetData>
  <mergeCells count="1">
    <mergeCell ref="A1:C1"/>
  </mergeCells>
  <conditionalFormatting sqref="C3:D3 D4:D93 C4:C142">
    <cfRule type="cellIs" dxfId="2" priority="3" operator="lessThan">
      <formula>$F$8</formula>
    </cfRule>
  </conditionalFormatting>
  <conditionalFormatting sqref="C143:C144">
    <cfRule type="cellIs" dxfId="1" priority="5" operator="lessThan">
      <formula>#REF!</formula>
    </cfRule>
  </conditionalFormatting>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4"/>
  <sheetViews>
    <sheetView tabSelected="1" workbookViewId="0">
      <selection activeCell="F60" sqref="F60"/>
    </sheetView>
  </sheetViews>
  <sheetFormatPr defaultRowHeight="15" x14ac:dyDescent="0.25"/>
  <cols>
    <col min="5" max="5" width="7.85546875" customWidth="1"/>
    <col min="7" max="7" width="4" customWidth="1"/>
    <col min="8" max="8" width="20.85546875" bestFit="1" customWidth="1"/>
    <col min="11" max="11" width="9.42578125" customWidth="1"/>
    <col min="12" max="12" width="2.85546875" customWidth="1"/>
    <col min="15" max="15" width="1.85546875" customWidth="1"/>
    <col min="21" max="21" width="14.140625" customWidth="1"/>
  </cols>
  <sheetData>
    <row r="1" spans="1:22" x14ac:dyDescent="0.25">
      <c r="A1" s="34" t="s">
        <v>25</v>
      </c>
      <c r="B1" s="34"/>
      <c r="C1" s="34"/>
      <c r="D1" s="34"/>
      <c r="E1" s="15" t="s">
        <v>35</v>
      </c>
      <c r="F1" s="15"/>
      <c r="H1" t="s">
        <v>42</v>
      </c>
      <c r="M1" t="s">
        <v>41</v>
      </c>
      <c r="S1" s="31" t="s">
        <v>38</v>
      </c>
    </row>
    <row r="2" spans="1:22" ht="24" customHeight="1" x14ac:dyDescent="0.25">
      <c r="A2" s="10"/>
      <c r="B2" s="10"/>
      <c r="C2" s="10"/>
      <c r="D2" s="8" t="s">
        <v>27</v>
      </c>
      <c r="E2" s="9"/>
      <c r="F2" s="7"/>
      <c r="I2" s="12" t="s">
        <v>35</v>
      </c>
      <c r="J2" s="12" t="s">
        <v>36</v>
      </c>
      <c r="K2" s="2" t="s">
        <v>38</v>
      </c>
    </row>
    <row r="3" spans="1:22" x14ac:dyDescent="0.25">
      <c r="A3">
        <v>0.70599999999999996</v>
      </c>
      <c r="B3">
        <v>1.0580000000000001</v>
      </c>
      <c r="C3">
        <v>1.0640000000000001</v>
      </c>
      <c r="D3" s="3">
        <v>0.82099999999999995</v>
      </c>
      <c r="E3" s="4">
        <f>$I$3+(A3*$I$4)+(B3*$I$5)+(C3*$I$6)</f>
        <v>0.74024622623018232</v>
      </c>
      <c r="F3" s="4">
        <f>ABS(D3-E3)</f>
        <v>8.0753773769817627E-2</v>
      </c>
      <c r="G3" s="4"/>
      <c r="H3" s="13" t="s">
        <v>14</v>
      </c>
      <c r="I3" s="32">
        <v>-1.2962997737698176</v>
      </c>
      <c r="J3" s="13">
        <v>-0.94799999999999995</v>
      </c>
      <c r="K3" s="4">
        <v>-1.1499999999999999</v>
      </c>
      <c r="M3" s="4">
        <f t="shared" ref="M3:M34" si="0">$J$3+(A3*$J$4)+(B3*$J$5)+(C3*$J$6)</f>
        <v>0.66630200000000017</v>
      </c>
      <c r="N3" s="4">
        <f t="shared" ref="N3:N34" si="1">ABS(I3-M3)</f>
        <v>1.9626017737698178</v>
      </c>
      <c r="P3" s="2" t="s">
        <v>39</v>
      </c>
      <c r="Q3" s="4">
        <f>CORREL($D$3:$D$58,$M$3:$M$58)</f>
        <v>0.82823586104453983</v>
      </c>
      <c r="S3" s="4">
        <f>$K$3+(A3*$K$4)+(B3*$K$5)+(C3*$K$6)</f>
        <v>0.70920000000000005</v>
      </c>
      <c r="T3" s="11">
        <f>ABS(D3-S3)</f>
        <v>0.1117999999999999</v>
      </c>
      <c r="U3" s="2" t="s">
        <v>39</v>
      </c>
      <c r="V3" s="4">
        <f>CORREL($D$3:$D$58,S3:S58)</f>
        <v>0.82739795322355381</v>
      </c>
    </row>
    <row r="4" spans="1:22" x14ac:dyDescent="0.25">
      <c r="A4">
        <v>0.751</v>
      </c>
      <c r="B4">
        <v>1.085</v>
      </c>
      <c r="C4">
        <v>0.65700000000000003</v>
      </c>
      <c r="D4" s="3">
        <v>0.55400000000000005</v>
      </c>
      <c r="E4" s="4">
        <f t="shared" ref="E4:E58" si="2">$I$3+(A4*$I$4)+(B4*$I$5)+(C4*$I$6)</f>
        <v>0.5551852262301824</v>
      </c>
      <c r="F4" s="4">
        <f t="shared" ref="F4:F58" si="3">ABS(D4-E4)</f>
        <v>1.1852262301823568E-3</v>
      </c>
      <c r="G4" s="4"/>
      <c r="H4" s="13" t="s">
        <v>15</v>
      </c>
      <c r="I4" s="32">
        <v>1.159</v>
      </c>
      <c r="J4" s="13">
        <v>0.80300000000000005</v>
      </c>
      <c r="K4" s="4">
        <v>0.995</v>
      </c>
      <c r="M4" s="4">
        <f t="shared" si="0"/>
        <v>0.50210400000000011</v>
      </c>
      <c r="N4" s="4">
        <f t="shared" si="1"/>
        <v>0.65689599999999992</v>
      </c>
      <c r="P4" s="2" t="s">
        <v>40</v>
      </c>
      <c r="Q4" s="4">
        <f>AVERAGE($N$3:$N$58)</f>
        <v>0.39160660310303258</v>
      </c>
      <c r="S4" s="4">
        <f t="shared" ref="S4:S58" si="4">$K$3+(A4*$K$4)+(B4*$K$5)+(C4*$K$6)</f>
        <v>0.52951500000000018</v>
      </c>
      <c r="T4" s="11">
        <f t="shared" ref="T4:T58" si="5">ABS(D4-S4)</f>
        <v>2.4484999999999868E-2</v>
      </c>
      <c r="U4" s="2" t="s">
        <v>40</v>
      </c>
      <c r="V4" s="4">
        <f>AVERAGE(T3:T58)</f>
        <v>7.7110625000000016E-2</v>
      </c>
    </row>
    <row r="5" spans="1:22" x14ac:dyDescent="0.25">
      <c r="A5">
        <v>0.76600000000000001</v>
      </c>
      <c r="B5">
        <v>1.077</v>
      </c>
      <c r="C5">
        <v>0.55200000000000005</v>
      </c>
      <c r="D5" s="3">
        <v>0.46100000000000002</v>
      </c>
      <c r="E5" s="4">
        <f t="shared" si="2"/>
        <v>0.50344022623018247</v>
      </c>
      <c r="F5" s="4">
        <f t="shared" si="3"/>
        <v>4.2440226230182454E-2</v>
      </c>
      <c r="G5" s="4"/>
      <c r="H5" s="13" t="s">
        <v>16</v>
      </c>
      <c r="I5" s="32">
        <v>0.53</v>
      </c>
      <c r="J5" s="13">
        <v>0.46400000000000002</v>
      </c>
      <c r="K5" s="4">
        <v>0.505</v>
      </c>
      <c r="M5" s="4">
        <f t="shared" si="0"/>
        <v>0.45552200000000009</v>
      </c>
      <c r="N5" s="4">
        <f t="shared" si="1"/>
        <v>7.4477999999999933E-2</v>
      </c>
      <c r="S5" s="4">
        <f t="shared" si="4"/>
        <v>0.47897500000000004</v>
      </c>
      <c r="T5" s="11">
        <f t="shared" si="5"/>
        <v>1.7975000000000019E-2</v>
      </c>
    </row>
    <row r="6" spans="1:22" x14ac:dyDescent="0.25">
      <c r="A6">
        <v>0.76600000000000001</v>
      </c>
      <c r="B6">
        <v>1.0449999999999999</v>
      </c>
      <c r="C6">
        <v>0.83199999999999996</v>
      </c>
      <c r="D6" s="3">
        <v>0.73399999999999999</v>
      </c>
      <c r="E6" s="4">
        <f t="shared" si="2"/>
        <v>0.65952022623018236</v>
      </c>
      <c r="F6" s="4">
        <f t="shared" si="3"/>
        <v>7.4479773769817625E-2</v>
      </c>
      <c r="G6" s="4"/>
      <c r="H6" s="13" t="s">
        <v>17</v>
      </c>
      <c r="I6" s="32">
        <v>0.61799999999999999</v>
      </c>
      <c r="J6" s="13">
        <v>0.52300000000000002</v>
      </c>
      <c r="K6" s="4">
        <v>0.58499999999999996</v>
      </c>
      <c r="M6" s="4">
        <f t="shared" si="0"/>
        <v>0.58711400000000014</v>
      </c>
      <c r="N6" s="4">
        <f t="shared" si="1"/>
        <v>3.0885999999999858E-2</v>
      </c>
      <c r="S6" s="4">
        <f t="shared" si="4"/>
        <v>0.62661500000000003</v>
      </c>
      <c r="T6" s="11">
        <f t="shared" si="5"/>
        <v>0.10738499999999995</v>
      </c>
    </row>
    <row r="7" spans="1:22" x14ac:dyDescent="0.25">
      <c r="A7">
        <v>0.751</v>
      </c>
      <c r="B7">
        <v>0.84899999999999998</v>
      </c>
      <c r="C7">
        <v>1.085</v>
      </c>
      <c r="D7" s="3">
        <v>0.55400000000000005</v>
      </c>
      <c r="E7" s="4">
        <f t="shared" si="2"/>
        <v>0.6946092262301824</v>
      </c>
      <c r="F7" s="4">
        <f t="shared" si="3"/>
        <v>0.14060922623018235</v>
      </c>
      <c r="G7" s="4"/>
      <c r="M7" s="4">
        <f t="shared" si="0"/>
        <v>0.61644400000000021</v>
      </c>
      <c r="N7" s="4">
        <f t="shared" si="1"/>
        <v>0.61644400000000021</v>
      </c>
      <c r="S7" s="4">
        <f t="shared" si="4"/>
        <v>0.66071500000000016</v>
      </c>
      <c r="T7" s="11">
        <f t="shared" si="5"/>
        <v>0.10671500000000012</v>
      </c>
    </row>
    <row r="8" spans="1:22" x14ac:dyDescent="0.25">
      <c r="A8">
        <v>0.67500000000000004</v>
      </c>
      <c r="B8">
        <v>0.81599999999999995</v>
      </c>
      <c r="C8">
        <v>1.046</v>
      </c>
      <c r="D8" s="3">
        <v>0.623</v>
      </c>
      <c r="E8" s="4">
        <f t="shared" si="2"/>
        <v>0.56493322623018238</v>
      </c>
      <c r="F8" s="4">
        <f t="shared" si="3"/>
        <v>5.8066773769817615E-2</v>
      </c>
      <c r="G8" s="4"/>
      <c r="H8" s="13" t="s">
        <v>18</v>
      </c>
      <c r="I8" s="13">
        <v>9.6505999999999995E-2</v>
      </c>
      <c r="J8" s="13">
        <v>0.95167999999999997</v>
      </c>
      <c r="M8" s="4">
        <f t="shared" si="0"/>
        <v>0.51970700000000014</v>
      </c>
      <c r="N8" s="4">
        <f t="shared" si="1"/>
        <v>0.42320100000000016</v>
      </c>
      <c r="S8" s="4">
        <f t="shared" si="4"/>
        <v>0.54561500000000007</v>
      </c>
      <c r="T8" s="11">
        <f t="shared" si="5"/>
        <v>7.7384999999999926E-2</v>
      </c>
    </row>
    <row r="9" spans="1:22" x14ac:dyDescent="0.25">
      <c r="A9">
        <v>0.76600000000000001</v>
      </c>
      <c r="B9">
        <v>0.51100000000000001</v>
      </c>
      <c r="C9">
        <v>1.0449999999999999</v>
      </c>
      <c r="D9" s="3">
        <v>0.55800000000000005</v>
      </c>
      <c r="E9" s="4">
        <f t="shared" si="2"/>
        <v>0.50813422623018245</v>
      </c>
      <c r="F9" s="4">
        <f t="shared" si="3"/>
        <v>4.9865773769817601E-2</v>
      </c>
      <c r="G9" s="4"/>
      <c r="M9" s="4">
        <f t="shared" si="0"/>
        <v>0.45073700000000005</v>
      </c>
      <c r="N9" s="4">
        <f t="shared" si="1"/>
        <v>0.45073700000000005</v>
      </c>
      <c r="S9" s="4">
        <f t="shared" si="4"/>
        <v>0.48155000000000003</v>
      </c>
      <c r="T9" s="11">
        <f t="shared" si="5"/>
        <v>7.6450000000000018E-2</v>
      </c>
    </row>
    <row r="10" spans="1:22" x14ac:dyDescent="0.25">
      <c r="A10">
        <v>0.751</v>
      </c>
      <c r="B10">
        <v>0.84899999999999998</v>
      </c>
      <c r="C10">
        <v>0.95499999999999996</v>
      </c>
      <c r="D10" s="3">
        <v>0.46400000000000002</v>
      </c>
      <c r="E10" s="4">
        <f t="shared" si="2"/>
        <v>0.61426922623018232</v>
      </c>
      <c r="F10" s="4">
        <f t="shared" si="3"/>
        <v>0.1502692262301823</v>
      </c>
      <c r="G10" s="4"/>
      <c r="M10" s="4">
        <f t="shared" si="0"/>
        <v>0.54845400000000011</v>
      </c>
      <c r="N10" s="4">
        <f t="shared" si="1"/>
        <v>0.54845400000000011</v>
      </c>
      <c r="S10" s="4">
        <f t="shared" si="4"/>
        <v>0.58466499999999999</v>
      </c>
      <c r="T10" s="11">
        <f t="shared" si="5"/>
        <v>0.12066499999999997</v>
      </c>
    </row>
    <row r="11" spans="1:22" x14ac:dyDescent="0.25">
      <c r="A11">
        <v>0.67500000000000004</v>
      </c>
      <c r="B11">
        <v>0.81599999999999995</v>
      </c>
      <c r="C11">
        <v>0.95</v>
      </c>
      <c r="D11" s="3">
        <v>0.60899999999999999</v>
      </c>
      <c r="E11" s="4">
        <f t="shared" si="2"/>
        <v>0.50560522623018234</v>
      </c>
      <c r="F11" s="4">
        <f t="shared" si="3"/>
        <v>0.10339477376981765</v>
      </c>
      <c r="G11" s="4"/>
      <c r="M11" s="4">
        <f t="shared" si="0"/>
        <v>0.46949900000000017</v>
      </c>
      <c r="N11" s="4">
        <f t="shared" si="1"/>
        <v>0.46949900000000017</v>
      </c>
      <c r="S11" s="4">
        <f t="shared" si="4"/>
        <v>0.48945500000000008</v>
      </c>
      <c r="T11" s="11">
        <f t="shared" si="5"/>
        <v>0.1195449999999999</v>
      </c>
    </row>
    <row r="12" spans="1:22" x14ac:dyDescent="0.25">
      <c r="A12">
        <v>0.76600000000000001</v>
      </c>
      <c r="B12">
        <v>0.51100000000000001</v>
      </c>
      <c r="C12">
        <v>1.02</v>
      </c>
      <c r="D12" s="3">
        <v>0.51300000000000001</v>
      </c>
      <c r="E12" s="4">
        <f t="shared" si="2"/>
        <v>0.49268422623018249</v>
      </c>
      <c r="F12" s="4">
        <f t="shared" si="3"/>
        <v>2.0315773769817524E-2</v>
      </c>
      <c r="G12" s="4"/>
      <c r="M12" s="4">
        <f t="shared" si="0"/>
        <v>0.43766200000000011</v>
      </c>
      <c r="N12" s="4">
        <f t="shared" si="1"/>
        <v>0.43766200000000011</v>
      </c>
      <c r="S12" s="4">
        <f t="shared" si="4"/>
        <v>0.46692500000000015</v>
      </c>
      <c r="T12" s="11">
        <f t="shared" si="5"/>
        <v>4.6074999999999866E-2</v>
      </c>
    </row>
    <row r="13" spans="1:22" x14ac:dyDescent="0.25">
      <c r="A13">
        <v>0.73599999999999999</v>
      </c>
      <c r="B13">
        <v>0.68</v>
      </c>
      <c r="C13">
        <v>1.0349999999999999</v>
      </c>
      <c r="D13" s="3">
        <v>0.59</v>
      </c>
      <c r="E13" s="4">
        <f t="shared" si="2"/>
        <v>0.55675422623018234</v>
      </c>
      <c r="F13" s="4">
        <f t="shared" si="3"/>
        <v>3.3245773769817633E-2</v>
      </c>
      <c r="G13" s="4"/>
      <c r="M13" s="4">
        <f t="shared" si="0"/>
        <v>0.49983299999999997</v>
      </c>
      <c r="N13" s="4">
        <f t="shared" si="1"/>
        <v>0.49983299999999997</v>
      </c>
      <c r="S13" s="4">
        <f t="shared" si="4"/>
        <v>0.53119499999999997</v>
      </c>
      <c r="T13" s="11">
        <f t="shared" si="5"/>
        <v>5.8804999999999996E-2</v>
      </c>
    </row>
    <row r="14" spans="1:22" x14ac:dyDescent="0.25">
      <c r="A14">
        <v>0.70599999999999996</v>
      </c>
      <c r="B14">
        <v>0.47799999999999998</v>
      </c>
      <c r="C14">
        <v>1.0640000000000001</v>
      </c>
      <c r="D14" s="3">
        <v>0.40600000000000003</v>
      </c>
      <c r="E14" s="4">
        <f t="shared" si="2"/>
        <v>0.43284622623018232</v>
      </c>
      <c r="F14" s="4">
        <f t="shared" si="3"/>
        <v>2.6846226230182291E-2</v>
      </c>
      <c r="G14" s="4"/>
      <c r="M14" s="4">
        <f t="shared" si="0"/>
        <v>0.39718200000000015</v>
      </c>
      <c r="N14" s="4">
        <f t="shared" si="1"/>
        <v>0.39718200000000015</v>
      </c>
      <c r="S14" s="4">
        <f t="shared" si="4"/>
        <v>0.4163</v>
      </c>
      <c r="T14" s="11">
        <f t="shared" si="5"/>
        <v>1.0299999999999976E-2</v>
      </c>
    </row>
    <row r="15" spans="1:22" x14ac:dyDescent="0.25">
      <c r="A15">
        <v>0.67500000000000004</v>
      </c>
      <c r="B15">
        <v>0.81599999999999995</v>
      </c>
      <c r="C15">
        <v>0.66900000000000004</v>
      </c>
      <c r="D15" s="3">
        <v>0.34300000000000003</v>
      </c>
      <c r="E15" s="4">
        <f t="shared" si="2"/>
        <v>0.33194722623018241</v>
      </c>
      <c r="F15" s="4">
        <f t="shared" si="3"/>
        <v>1.1052773769817614E-2</v>
      </c>
      <c r="G15" s="4"/>
      <c r="H15" t="s">
        <v>19</v>
      </c>
      <c r="M15" s="4">
        <f t="shared" si="0"/>
        <v>0.32253600000000021</v>
      </c>
      <c r="N15" s="4">
        <f t="shared" si="1"/>
        <v>0.32253600000000021</v>
      </c>
      <c r="S15" s="4">
        <f t="shared" si="4"/>
        <v>0.32507000000000014</v>
      </c>
      <c r="T15" s="11">
        <f t="shared" si="5"/>
        <v>1.792999999999989E-2</v>
      </c>
    </row>
    <row r="16" spans="1:22" x14ac:dyDescent="0.25">
      <c r="A16">
        <v>0.76600000000000001</v>
      </c>
      <c r="B16">
        <v>0.754</v>
      </c>
      <c r="C16">
        <v>0.55200000000000005</v>
      </c>
      <c r="D16" s="3">
        <v>0.19</v>
      </c>
      <c r="E16" s="4">
        <f t="shared" si="2"/>
        <v>0.33225022623018252</v>
      </c>
      <c r="F16" s="4">
        <f t="shared" si="3"/>
        <v>0.14225022623018252</v>
      </c>
      <c r="G16" s="4"/>
      <c r="H16" t="s">
        <v>20</v>
      </c>
      <c r="M16" s="4">
        <f t="shared" si="0"/>
        <v>0.30565000000000009</v>
      </c>
      <c r="N16" s="4">
        <f t="shared" si="1"/>
        <v>0.30565000000000009</v>
      </c>
      <c r="S16" s="4">
        <f t="shared" si="4"/>
        <v>0.31586000000000009</v>
      </c>
      <c r="T16" s="11">
        <f t="shared" si="5"/>
        <v>0.12586000000000008</v>
      </c>
    </row>
    <row r="17" spans="1:20" x14ac:dyDescent="0.25">
      <c r="A17">
        <v>0.76600000000000001</v>
      </c>
      <c r="B17">
        <v>0.51100000000000001</v>
      </c>
      <c r="C17">
        <v>0.83199999999999996</v>
      </c>
      <c r="D17" s="3">
        <v>0.41699999999999998</v>
      </c>
      <c r="E17" s="4">
        <f t="shared" si="2"/>
        <v>0.37650022623018242</v>
      </c>
      <c r="F17" s="4">
        <f t="shared" si="3"/>
        <v>4.049977376981756E-2</v>
      </c>
      <c r="G17" s="4"/>
      <c r="H17" t="s">
        <v>22</v>
      </c>
      <c r="M17" s="4">
        <f t="shared" si="0"/>
        <v>0.33933800000000014</v>
      </c>
      <c r="N17" s="4">
        <f t="shared" si="1"/>
        <v>0.33933800000000014</v>
      </c>
      <c r="S17" s="4">
        <f t="shared" si="4"/>
        <v>0.35694500000000007</v>
      </c>
      <c r="T17" s="11">
        <f t="shared" si="5"/>
        <v>6.0054999999999914E-2</v>
      </c>
    </row>
    <row r="18" spans="1:20" x14ac:dyDescent="0.25">
      <c r="A18">
        <v>0.73599999999999999</v>
      </c>
      <c r="B18">
        <v>0.68</v>
      </c>
      <c r="C18">
        <v>0.85399999999999998</v>
      </c>
      <c r="D18" s="3">
        <v>0.49299999999999999</v>
      </c>
      <c r="E18" s="4">
        <f t="shared" si="2"/>
        <v>0.44489622623018243</v>
      </c>
      <c r="F18" s="4">
        <f t="shared" si="3"/>
        <v>4.8103773769817559E-2</v>
      </c>
      <c r="G18" s="4"/>
      <c r="H18" t="s">
        <v>21</v>
      </c>
      <c r="M18" s="4">
        <f t="shared" si="0"/>
        <v>0.40517000000000003</v>
      </c>
      <c r="N18" s="4">
        <f t="shared" si="1"/>
        <v>0.40517000000000003</v>
      </c>
      <c r="S18" s="4">
        <f t="shared" si="4"/>
        <v>0.42531000000000008</v>
      </c>
      <c r="T18" s="11">
        <f t="shared" si="5"/>
        <v>6.7689999999999917E-2</v>
      </c>
    </row>
    <row r="19" spans="1:20" x14ac:dyDescent="0.25">
      <c r="A19">
        <v>0.71099999999999997</v>
      </c>
      <c r="B19">
        <v>0.628</v>
      </c>
      <c r="C19">
        <v>0.77700000000000002</v>
      </c>
      <c r="D19" s="3">
        <v>0.32700000000000001</v>
      </c>
      <c r="E19" s="4">
        <f t="shared" si="2"/>
        <v>0.34077522623018242</v>
      </c>
      <c r="F19" s="4">
        <f t="shared" si="3"/>
        <v>1.3775226230182402E-2</v>
      </c>
      <c r="G19" s="4"/>
      <c r="M19" s="4">
        <f t="shared" si="0"/>
        <v>0.32069600000000015</v>
      </c>
      <c r="N19" s="4">
        <f t="shared" si="1"/>
        <v>0.32069600000000015</v>
      </c>
      <c r="S19" s="4">
        <f t="shared" si="4"/>
        <v>0.32913000000000003</v>
      </c>
      <c r="T19" s="11">
        <f t="shared" si="5"/>
        <v>2.1300000000000208E-3</v>
      </c>
    </row>
    <row r="20" spans="1:20" x14ac:dyDescent="0.25">
      <c r="A20">
        <v>0.67500000000000004</v>
      </c>
      <c r="B20">
        <v>0.50700000000000001</v>
      </c>
      <c r="C20">
        <v>1.046</v>
      </c>
      <c r="D20" s="3">
        <v>0.498</v>
      </c>
      <c r="E20" s="4">
        <f t="shared" si="2"/>
        <v>0.40116322623018241</v>
      </c>
      <c r="F20" s="4">
        <f t="shared" si="3"/>
        <v>9.6836773769817586E-2</v>
      </c>
      <c r="G20" s="4"/>
      <c r="H20" t="s">
        <v>34</v>
      </c>
      <c r="M20" s="4">
        <f t="shared" si="0"/>
        <v>0.37633100000000019</v>
      </c>
      <c r="N20" s="4">
        <f t="shared" si="1"/>
        <v>0.37633100000000019</v>
      </c>
      <c r="S20" s="4">
        <f t="shared" si="4"/>
        <v>0.38957000000000008</v>
      </c>
      <c r="T20" s="11">
        <f t="shared" si="5"/>
        <v>0.10842999999999992</v>
      </c>
    </row>
    <row r="21" spans="1:20" x14ac:dyDescent="0.25">
      <c r="A21">
        <v>0.76600000000000001</v>
      </c>
      <c r="B21">
        <v>0.47099999999999997</v>
      </c>
      <c r="C21">
        <v>1.077</v>
      </c>
      <c r="D21" s="3">
        <v>0.45900000000000002</v>
      </c>
      <c r="E21" s="4">
        <f t="shared" si="2"/>
        <v>0.50671022623018247</v>
      </c>
      <c r="F21" s="4">
        <f t="shared" si="3"/>
        <v>4.7710226230182451E-2</v>
      </c>
      <c r="G21" s="4"/>
      <c r="M21" s="4">
        <f t="shared" si="0"/>
        <v>0.44891300000000001</v>
      </c>
      <c r="N21" s="4">
        <f t="shared" si="1"/>
        <v>0.44891300000000001</v>
      </c>
      <c r="S21" s="4">
        <f t="shared" si="4"/>
        <v>0.48007000000000005</v>
      </c>
      <c r="T21" s="11">
        <f t="shared" si="5"/>
        <v>2.1070000000000033E-2</v>
      </c>
    </row>
    <row r="22" spans="1:20" x14ac:dyDescent="0.25">
      <c r="A22">
        <v>0.71099999999999997</v>
      </c>
      <c r="B22">
        <v>0.27500000000000002</v>
      </c>
      <c r="C22">
        <v>1.0409999999999999</v>
      </c>
      <c r="D22" s="3">
        <v>0.42899999999999999</v>
      </c>
      <c r="E22" s="4">
        <f t="shared" si="2"/>
        <v>0.3168372262301824</v>
      </c>
      <c r="F22" s="4">
        <f t="shared" si="3"/>
        <v>0.11216277376981759</v>
      </c>
      <c r="G22" s="4"/>
      <c r="M22" s="4">
        <f t="shared" si="0"/>
        <v>0.29497600000000013</v>
      </c>
      <c r="N22" s="4">
        <f t="shared" si="1"/>
        <v>0.29497600000000013</v>
      </c>
      <c r="S22" s="4">
        <f t="shared" si="4"/>
        <v>0.30530499999999999</v>
      </c>
      <c r="T22" s="11">
        <f t="shared" si="5"/>
        <v>0.123695</v>
      </c>
    </row>
    <row r="23" spans="1:20" x14ac:dyDescent="0.25">
      <c r="A23">
        <v>0.751</v>
      </c>
      <c r="B23">
        <v>0.45100000000000001</v>
      </c>
      <c r="C23">
        <v>0.95499999999999996</v>
      </c>
      <c r="D23" s="3">
        <v>0.24</v>
      </c>
      <c r="E23" s="4">
        <f t="shared" si="2"/>
        <v>0.40332922623018236</v>
      </c>
      <c r="F23" s="4">
        <f t="shared" si="3"/>
        <v>0.16332922623018237</v>
      </c>
      <c r="G23" s="4"/>
      <c r="M23" s="4">
        <f t="shared" si="0"/>
        <v>0.36378200000000011</v>
      </c>
      <c r="N23" s="4">
        <f t="shared" si="1"/>
        <v>0.36378200000000011</v>
      </c>
      <c r="S23" s="4">
        <f t="shared" si="4"/>
        <v>0.3836750000000001</v>
      </c>
      <c r="T23" s="11">
        <f t="shared" si="5"/>
        <v>0.14367500000000011</v>
      </c>
    </row>
    <row r="24" spans="1:20" x14ac:dyDescent="0.25">
      <c r="A24">
        <v>0.76600000000000001</v>
      </c>
      <c r="B24">
        <v>0.47099999999999997</v>
      </c>
      <c r="C24">
        <v>1.008</v>
      </c>
      <c r="D24" s="3">
        <v>0.248</v>
      </c>
      <c r="E24" s="4">
        <f t="shared" si="2"/>
        <v>0.46406822623018251</v>
      </c>
      <c r="F24" s="4">
        <f t="shared" si="3"/>
        <v>0.21606822623018251</v>
      </c>
      <c r="G24" s="4"/>
      <c r="M24" s="4">
        <f t="shared" si="0"/>
        <v>0.41282600000000003</v>
      </c>
      <c r="N24" s="4">
        <f t="shared" si="1"/>
        <v>0.41282600000000003</v>
      </c>
      <c r="S24" s="4">
        <f t="shared" si="4"/>
        <v>0.43970500000000007</v>
      </c>
      <c r="T24" s="11">
        <f t="shared" si="5"/>
        <v>0.19170500000000007</v>
      </c>
    </row>
    <row r="25" spans="1:20" x14ac:dyDescent="0.25">
      <c r="A25">
        <v>0.73599999999999999</v>
      </c>
      <c r="B25">
        <v>0.503</v>
      </c>
      <c r="C25">
        <v>1.0349999999999999</v>
      </c>
      <c r="D25" s="3">
        <v>0.41699999999999998</v>
      </c>
      <c r="E25" s="4">
        <f t="shared" si="2"/>
        <v>0.46294422623018228</v>
      </c>
      <c r="F25" s="4">
        <f t="shared" si="3"/>
        <v>4.5944226230182295E-2</v>
      </c>
      <c r="G25" s="4"/>
      <c r="M25" s="4">
        <f t="shared" si="0"/>
        <v>0.41770499999999999</v>
      </c>
      <c r="N25" s="4">
        <f t="shared" si="1"/>
        <v>0.41770499999999999</v>
      </c>
      <c r="S25" s="4">
        <f t="shared" si="4"/>
        <v>0.44180999999999993</v>
      </c>
      <c r="T25" s="11">
        <f t="shared" si="5"/>
        <v>2.4809999999999943E-2</v>
      </c>
    </row>
    <row r="26" spans="1:20" x14ac:dyDescent="0.25">
      <c r="A26">
        <v>0.71099999999999997</v>
      </c>
      <c r="B26">
        <v>0.27500000000000002</v>
      </c>
      <c r="C26">
        <v>1.052</v>
      </c>
      <c r="D26" s="3">
        <v>0.3</v>
      </c>
      <c r="E26" s="4">
        <f t="shared" si="2"/>
        <v>0.32363522623018248</v>
      </c>
      <c r="F26" s="4">
        <f t="shared" si="3"/>
        <v>2.3635226230182493E-2</v>
      </c>
      <c r="G26" s="4"/>
      <c r="M26" s="4">
        <f t="shared" si="0"/>
        <v>0.30072900000000014</v>
      </c>
      <c r="N26" s="4">
        <f t="shared" si="1"/>
        <v>0.30072900000000014</v>
      </c>
      <c r="S26" s="4">
        <f t="shared" si="4"/>
        <v>0.31174000000000007</v>
      </c>
      <c r="T26" s="11">
        <f t="shared" si="5"/>
        <v>1.1740000000000084E-2</v>
      </c>
    </row>
    <row r="27" spans="1:20" x14ac:dyDescent="0.25">
      <c r="A27">
        <v>0.70599999999999996</v>
      </c>
      <c r="B27">
        <v>0.28199999999999997</v>
      </c>
      <c r="C27">
        <v>1.0640000000000001</v>
      </c>
      <c r="D27" s="3">
        <v>0.254</v>
      </c>
      <c r="E27" s="4">
        <f t="shared" si="2"/>
        <v>0.32896622623018229</v>
      </c>
      <c r="F27" s="4">
        <f t="shared" si="3"/>
        <v>7.4966226230182287E-2</v>
      </c>
      <c r="G27" s="4"/>
      <c r="M27" s="4">
        <f t="shared" si="0"/>
        <v>0.30623800000000012</v>
      </c>
      <c r="N27" s="4">
        <f t="shared" si="1"/>
        <v>0.30623800000000012</v>
      </c>
      <c r="S27" s="4">
        <f t="shared" si="4"/>
        <v>0.31731999999999999</v>
      </c>
      <c r="T27" s="11">
        <f t="shared" si="5"/>
        <v>6.3319999999999987E-2</v>
      </c>
    </row>
    <row r="28" spans="1:20" x14ac:dyDescent="0.25">
      <c r="A28">
        <v>0.751</v>
      </c>
      <c r="B28">
        <v>0.45100000000000001</v>
      </c>
      <c r="C28">
        <v>0.65700000000000003</v>
      </c>
      <c r="D28" s="3">
        <v>0.157</v>
      </c>
      <c r="E28" s="4">
        <f t="shared" si="2"/>
        <v>0.21916522623018236</v>
      </c>
      <c r="F28" s="4">
        <f t="shared" si="3"/>
        <v>6.2165226230182363E-2</v>
      </c>
      <c r="G28" s="4"/>
      <c r="M28" s="4">
        <f t="shared" si="0"/>
        <v>0.20792800000000017</v>
      </c>
      <c r="N28" s="4">
        <f t="shared" si="1"/>
        <v>0.20792800000000017</v>
      </c>
      <c r="S28" s="4">
        <f t="shared" si="4"/>
        <v>0.20934500000000014</v>
      </c>
      <c r="T28" s="11">
        <f t="shared" si="5"/>
        <v>5.2345000000000141E-2</v>
      </c>
    </row>
    <row r="29" spans="1:20" x14ac:dyDescent="0.25">
      <c r="A29">
        <v>0.76600000000000001</v>
      </c>
      <c r="B29">
        <v>0.47099999999999997</v>
      </c>
      <c r="C29">
        <v>0.55200000000000005</v>
      </c>
      <c r="D29" s="3">
        <v>0.104</v>
      </c>
      <c r="E29" s="4">
        <f t="shared" si="2"/>
        <v>0.18226022623018248</v>
      </c>
      <c r="F29" s="4">
        <f t="shared" si="3"/>
        <v>7.8260226230182486E-2</v>
      </c>
      <c r="G29" s="4"/>
      <c r="M29" s="4">
        <f t="shared" si="0"/>
        <v>0.17433800000000008</v>
      </c>
      <c r="N29" s="4">
        <f t="shared" si="1"/>
        <v>0.17433800000000008</v>
      </c>
      <c r="S29" s="4">
        <f t="shared" si="4"/>
        <v>0.17294500000000007</v>
      </c>
      <c r="T29" s="11">
        <f t="shared" si="5"/>
        <v>6.8945000000000076E-2</v>
      </c>
    </row>
    <row r="30" spans="1:20" x14ac:dyDescent="0.25">
      <c r="A30">
        <v>0.73599999999999999</v>
      </c>
      <c r="B30">
        <v>0.503</v>
      </c>
      <c r="C30">
        <v>0.85399999999999998</v>
      </c>
      <c r="D30" s="3">
        <v>0.30399999999999999</v>
      </c>
      <c r="E30" s="4">
        <f t="shared" si="2"/>
        <v>0.35108622623018237</v>
      </c>
      <c r="F30" s="4">
        <f t="shared" si="3"/>
        <v>4.7086226230182382E-2</v>
      </c>
      <c r="G30" s="4"/>
      <c r="M30" s="4">
        <f t="shared" si="0"/>
        <v>0.32304200000000005</v>
      </c>
      <c r="N30" s="4">
        <f t="shared" si="1"/>
        <v>0.32304200000000005</v>
      </c>
      <c r="S30" s="4">
        <f t="shared" si="4"/>
        <v>0.33592500000000003</v>
      </c>
      <c r="T30" s="11">
        <f t="shared" si="5"/>
        <v>3.1925000000000037E-2</v>
      </c>
    </row>
    <row r="31" spans="1:20" x14ac:dyDescent="0.25">
      <c r="A31">
        <v>0.71099999999999997</v>
      </c>
      <c r="B31">
        <v>0.27500000000000002</v>
      </c>
      <c r="C31">
        <v>0.77700000000000002</v>
      </c>
      <c r="D31" s="3">
        <v>0.25800000000000001</v>
      </c>
      <c r="E31" s="4">
        <f t="shared" si="2"/>
        <v>0.15368522623018244</v>
      </c>
      <c r="F31" s="4">
        <f t="shared" si="3"/>
        <v>0.10431477376981757</v>
      </c>
      <c r="G31" s="4"/>
      <c r="M31" s="4">
        <f t="shared" si="0"/>
        <v>0.15690400000000013</v>
      </c>
      <c r="N31" s="4">
        <f t="shared" si="1"/>
        <v>0.15690400000000013</v>
      </c>
      <c r="S31" s="4">
        <f t="shared" si="4"/>
        <v>0.15086500000000008</v>
      </c>
      <c r="T31" s="11">
        <f t="shared" si="5"/>
        <v>0.10713499999999992</v>
      </c>
    </row>
    <row r="32" spans="1:20" x14ac:dyDescent="0.25">
      <c r="A32">
        <v>0.71299999999999997</v>
      </c>
      <c r="B32">
        <v>1.077</v>
      </c>
      <c r="C32">
        <v>1.008</v>
      </c>
      <c r="D32" s="3">
        <v>0.66400000000000003</v>
      </c>
      <c r="E32" s="4">
        <f t="shared" si="2"/>
        <v>0.72382122623018241</v>
      </c>
      <c r="F32" s="4">
        <f t="shared" si="3"/>
        <v>5.9821226230182378E-2</v>
      </c>
      <c r="G32" s="4"/>
      <c r="M32" s="4">
        <f t="shared" si="0"/>
        <v>0.651451</v>
      </c>
      <c r="N32" s="4">
        <f t="shared" si="1"/>
        <v>0.651451</v>
      </c>
      <c r="S32" s="4">
        <f t="shared" si="4"/>
        <v>0.69299999999999995</v>
      </c>
      <c r="T32" s="11">
        <f t="shared" si="5"/>
        <v>2.8999999999999915E-2</v>
      </c>
    </row>
    <row r="33" spans="1:20" x14ac:dyDescent="0.25">
      <c r="A33">
        <v>0.65400000000000003</v>
      </c>
      <c r="B33">
        <v>1.0649999999999999</v>
      </c>
      <c r="C33">
        <v>1.0349999999999999</v>
      </c>
      <c r="D33" s="3">
        <v>0.51500000000000001</v>
      </c>
      <c r="E33" s="4">
        <f t="shared" si="2"/>
        <v>0.66576622623018233</v>
      </c>
      <c r="F33" s="4">
        <f t="shared" si="3"/>
        <v>0.15076622623018232</v>
      </c>
      <c r="G33" s="4"/>
      <c r="M33" s="4">
        <f t="shared" si="0"/>
        <v>0.61262700000000003</v>
      </c>
      <c r="N33" s="4">
        <f t="shared" si="1"/>
        <v>0.61262700000000003</v>
      </c>
      <c r="S33" s="4">
        <f t="shared" si="4"/>
        <v>0.64402999999999999</v>
      </c>
      <c r="T33" s="11">
        <f t="shared" si="5"/>
        <v>0.12902999999999998</v>
      </c>
    </row>
    <row r="34" spans="1:20" x14ac:dyDescent="0.25">
      <c r="A34">
        <v>0.625</v>
      </c>
      <c r="B34">
        <v>1.0409999999999999</v>
      </c>
      <c r="C34">
        <v>1.052</v>
      </c>
      <c r="D34" s="3">
        <v>0.36499999999999999</v>
      </c>
      <c r="E34" s="4">
        <f t="shared" si="2"/>
        <v>0.62994122623018234</v>
      </c>
      <c r="F34" s="4">
        <f t="shared" si="3"/>
        <v>0.26494122623018235</v>
      </c>
      <c r="G34" s="4"/>
      <c r="M34" s="4">
        <f t="shared" si="0"/>
        <v>0.58709500000000014</v>
      </c>
      <c r="N34" s="4">
        <f t="shared" si="1"/>
        <v>0.58709500000000014</v>
      </c>
      <c r="S34" s="4">
        <f t="shared" si="4"/>
        <v>0.61299999999999999</v>
      </c>
      <c r="T34" s="11">
        <f t="shared" si="5"/>
        <v>0.248</v>
      </c>
    </row>
    <row r="35" spans="1:20" x14ac:dyDescent="0.25">
      <c r="A35">
        <v>0.6</v>
      </c>
      <c r="B35">
        <v>1.0580000000000001</v>
      </c>
      <c r="C35">
        <v>1.0640000000000001</v>
      </c>
      <c r="D35" s="3">
        <v>0.59399999999999997</v>
      </c>
      <c r="E35" s="4">
        <f t="shared" si="2"/>
        <v>0.61739222623018242</v>
      </c>
      <c r="F35" s="4">
        <f t="shared" si="3"/>
        <v>2.3392226230182445E-2</v>
      </c>
      <c r="G35" s="4"/>
      <c r="M35" s="4">
        <f t="shared" ref="M35:M58" si="6">$J$3+(A35*$J$4)+(B35*$J$5)+(C35*$J$6)</f>
        <v>0.58118400000000014</v>
      </c>
      <c r="N35" s="4">
        <f t="shared" ref="N35:N66" si="7">ABS(I35-M35)</f>
        <v>0.58118400000000014</v>
      </c>
      <c r="S35" s="4">
        <f t="shared" si="4"/>
        <v>0.6037300000000001</v>
      </c>
      <c r="T35" s="11">
        <f t="shared" si="5"/>
        <v>9.7300000000001274E-3</v>
      </c>
    </row>
    <row r="36" spans="1:20" x14ac:dyDescent="0.25">
      <c r="A36">
        <v>0.60399999999999998</v>
      </c>
      <c r="B36">
        <v>1.046</v>
      </c>
      <c r="C36">
        <v>0.66900000000000004</v>
      </c>
      <c r="D36" s="3">
        <v>0.503</v>
      </c>
      <c r="E36" s="4">
        <f t="shared" si="2"/>
        <v>0.37155822623018248</v>
      </c>
      <c r="F36" s="4">
        <f t="shared" si="3"/>
        <v>0.13144177376981753</v>
      </c>
      <c r="G36" s="4"/>
      <c r="M36" s="4">
        <f t="shared" si="6"/>
        <v>0.37224300000000016</v>
      </c>
      <c r="N36" s="4">
        <f t="shared" si="7"/>
        <v>0.37224300000000016</v>
      </c>
      <c r="S36" s="4">
        <f t="shared" si="4"/>
        <v>0.37057500000000004</v>
      </c>
      <c r="T36" s="11">
        <f t="shared" si="5"/>
        <v>0.13242499999999996</v>
      </c>
    </row>
    <row r="37" spans="1:20" x14ac:dyDescent="0.25">
      <c r="A37">
        <v>0.63400000000000001</v>
      </c>
      <c r="B37">
        <v>1.0449999999999999</v>
      </c>
      <c r="C37">
        <v>0.83199999999999996</v>
      </c>
      <c r="D37" s="3">
        <v>0.434</v>
      </c>
      <c r="E37" s="4">
        <f t="shared" si="2"/>
        <v>0.50653222623018235</v>
      </c>
      <c r="F37" s="4">
        <f t="shared" si="3"/>
        <v>7.2532226230182351E-2</v>
      </c>
      <c r="G37" s="4"/>
      <c r="M37" s="4">
        <f t="shared" si="6"/>
        <v>0.4811180000000001</v>
      </c>
      <c r="N37" s="4">
        <f t="shared" si="7"/>
        <v>0.4811180000000001</v>
      </c>
      <c r="S37" s="4">
        <f t="shared" si="4"/>
        <v>0.49527500000000002</v>
      </c>
      <c r="T37" s="11">
        <f t="shared" si="5"/>
        <v>6.1275000000000024E-2</v>
      </c>
    </row>
    <row r="38" spans="1:20" x14ac:dyDescent="0.25">
      <c r="A38">
        <v>0.65400000000000003</v>
      </c>
      <c r="B38">
        <v>1.0649999999999999</v>
      </c>
      <c r="C38">
        <v>0.85399999999999998</v>
      </c>
      <c r="D38" s="3">
        <v>0.44500000000000001</v>
      </c>
      <c r="E38" s="4">
        <f t="shared" si="2"/>
        <v>0.55390822623018243</v>
      </c>
      <c r="F38" s="4">
        <f t="shared" si="3"/>
        <v>0.10890822623018243</v>
      </c>
      <c r="G38" s="4"/>
      <c r="M38" s="4">
        <f t="shared" si="6"/>
        <v>0.51796400000000009</v>
      </c>
      <c r="N38" s="4">
        <f t="shared" si="7"/>
        <v>0.51796400000000009</v>
      </c>
      <c r="S38" s="4">
        <f t="shared" si="4"/>
        <v>0.5381450000000001</v>
      </c>
      <c r="T38" s="11">
        <f t="shared" si="5"/>
        <v>9.3145000000000089E-2</v>
      </c>
    </row>
    <row r="39" spans="1:20" x14ac:dyDescent="0.25">
      <c r="A39">
        <v>0.621</v>
      </c>
      <c r="B39">
        <v>0.84899999999999998</v>
      </c>
      <c r="C39">
        <v>1.085</v>
      </c>
      <c r="D39" s="3">
        <v>0.42699999999999999</v>
      </c>
      <c r="E39" s="4">
        <f t="shared" si="2"/>
        <v>0.54393922623018232</v>
      </c>
      <c r="F39" s="4">
        <f t="shared" si="3"/>
        <v>0.11693922623018232</v>
      </c>
      <c r="G39" s="4"/>
      <c r="M39" s="4">
        <f t="shared" si="6"/>
        <v>0.51205400000000012</v>
      </c>
      <c r="N39" s="4">
        <f t="shared" si="7"/>
        <v>0.51205400000000012</v>
      </c>
      <c r="S39" s="4">
        <f t="shared" si="4"/>
        <v>0.53136500000000009</v>
      </c>
      <c r="T39" s="11">
        <f t="shared" si="5"/>
        <v>0.1043650000000001</v>
      </c>
    </row>
    <row r="40" spans="1:20" x14ac:dyDescent="0.25">
      <c r="A40">
        <v>0.60399999999999998</v>
      </c>
      <c r="B40">
        <v>0.81599999999999995</v>
      </c>
      <c r="C40">
        <v>1.046</v>
      </c>
      <c r="D40" s="3">
        <v>0.41</v>
      </c>
      <c r="E40" s="4">
        <f t="shared" si="2"/>
        <v>0.48264422623018233</v>
      </c>
      <c r="F40" s="4">
        <f t="shared" si="3"/>
        <v>7.2644226230182352E-2</v>
      </c>
      <c r="G40" s="4"/>
      <c r="M40" s="4">
        <f t="shared" si="6"/>
        <v>0.46269400000000011</v>
      </c>
      <c r="N40" s="4">
        <f t="shared" si="7"/>
        <v>0.46269400000000011</v>
      </c>
      <c r="S40" s="4">
        <f t="shared" si="4"/>
        <v>0.47497</v>
      </c>
      <c r="T40" s="11">
        <f t="shared" si="5"/>
        <v>6.4970000000000028E-2</v>
      </c>
    </row>
    <row r="41" spans="1:20" x14ac:dyDescent="0.25">
      <c r="A41">
        <v>0.63400000000000001</v>
      </c>
      <c r="B41">
        <v>0.51100000000000001</v>
      </c>
      <c r="C41">
        <v>1.0449999999999999</v>
      </c>
      <c r="D41" s="3">
        <v>0.371</v>
      </c>
      <c r="E41" s="4">
        <f t="shared" si="2"/>
        <v>0.35514622623018244</v>
      </c>
      <c r="F41" s="4">
        <f t="shared" si="3"/>
        <v>1.5853773769817558E-2</v>
      </c>
      <c r="G41" s="4"/>
      <c r="M41" s="4">
        <f t="shared" si="6"/>
        <v>0.34474100000000008</v>
      </c>
      <c r="N41" s="4">
        <f t="shared" si="7"/>
        <v>0.34474100000000008</v>
      </c>
      <c r="S41" s="4">
        <f t="shared" si="4"/>
        <v>0.35021000000000002</v>
      </c>
      <c r="T41" s="11">
        <f t="shared" si="5"/>
        <v>2.0789999999999975E-2</v>
      </c>
    </row>
    <row r="42" spans="1:20" x14ac:dyDescent="0.25">
      <c r="A42">
        <v>0.625</v>
      </c>
      <c r="B42">
        <v>0.628</v>
      </c>
      <c r="C42">
        <v>1.0409999999999999</v>
      </c>
      <c r="D42" s="3">
        <v>0.35499999999999998</v>
      </c>
      <c r="E42" s="4">
        <f t="shared" si="2"/>
        <v>0.40425322623018234</v>
      </c>
      <c r="F42" s="4">
        <f t="shared" si="3"/>
        <v>4.9253226230182356E-2</v>
      </c>
      <c r="G42" s="4"/>
      <c r="M42" s="4">
        <f t="shared" si="6"/>
        <v>0.38971000000000017</v>
      </c>
      <c r="N42" s="4">
        <f t="shared" si="7"/>
        <v>0.38971000000000017</v>
      </c>
      <c r="S42" s="4">
        <f t="shared" si="4"/>
        <v>0.39799999999999991</v>
      </c>
      <c r="T42" s="11">
        <f t="shared" si="5"/>
        <v>4.2999999999999927E-2</v>
      </c>
    </row>
    <row r="43" spans="1:20" x14ac:dyDescent="0.25">
      <c r="A43">
        <v>0.6</v>
      </c>
      <c r="B43">
        <v>0.47799999999999998</v>
      </c>
      <c r="C43">
        <v>1.0580000000000001</v>
      </c>
      <c r="D43" s="3">
        <v>0.35899999999999999</v>
      </c>
      <c r="E43" s="4">
        <f t="shared" si="2"/>
        <v>0.30628422623018237</v>
      </c>
      <c r="F43" s="4">
        <f t="shared" si="3"/>
        <v>5.271577376981762E-2</v>
      </c>
      <c r="G43" s="4"/>
      <c r="M43" s="4">
        <f t="shared" si="6"/>
        <v>0.30892600000000014</v>
      </c>
      <c r="N43" s="4">
        <f t="shared" si="7"/>
        <v>0.30892600000000014</v>
      </c>
      <c r="S43" s="4">
        <f t="shared" si="4"/>
        <v>0.30732000000000004</v>
      </c>
      <c r="T43" s="11">
        <f t="shared" si="5"/>
        <v>5.1679999999999948E-2</v>
      </c>
    </row>
    <row r="44" spans="1:20" x14ac:dyDescent="0.25">
      <c r="A44">
        <v>0.621</v>
      </c>
      <c r="B44">
        <v>0.84899999999999998</v>
      </c>
      <c r="C44">
        <v>0.95499999999999996</v>
      </c>
      <c r="D44" s="3">
        <v>0.36699999999999999</v>
      </c>
      <c r="E44" s="4">
        <f t="shared" si="2"/>
        <v>0.4635992262301824</v>
      </c>
      <c r="F44" s="4">
        <f t="shared" si="3"/>
        <v>9.6599226230182411E-2</v>
      </c>
      <c r="G44" s="4"/>
      <c r="M44" s="4">
        <f t="shared" si="6"/>
        <v>0.44406400000000007</v>
      </c>
      <c r="N44" s="4">
        <f t="shared" si="7"/>
        <v>0.44406400000000007</v>
      </c>
      <c r="S44" s="4">
        <f t="shared" si="4"/>
        <v>0.45531499999999997</v>
      </c>
      <c r="T44" s="11">
        <f t="shared" si="5"/>
        <v>8.8314999999999977E-2</v>
      </c>
    </row>
    <row r="45" spans="1:20" x14ac:dyDescent="0.25">
      <c r="A45">
        <v>0.60399999999999998</v>
      </c>
      <c r="B45">
        <v>0.81599999999999995</v>
      </c>
      <c r="C45">
        <v>0.95</v>
      </c>
      <c r="D45" s="3">
        <v>0.52500000000000002</v>
      </c>
      <c r="E45" s="4">
        <f t="shared" si="2"/>
        <v>0.42331622623018228</v>
      </c>
      <c r="F45" s="4">
        <f t="shared" si="3"/>
        <v>0.10168377376981774</v>
      </c>
      <c r="G45" s="4"/>
      <c r="M45" s="4">
        <f t="shared" si="6"/>
        <v>0.41248600000000007</v>
      </c>
      <c r="N45" s="4">
        <f t="shared" si="7"/>
        <v>0.41248600000000007</v>
      </c>
      <c r="S45" s="4">
        <f t="shared" si="4"/>
        <v>0.41881000000000002</v>
      </c>
      <c r="T45" s="11">
        <f t="shared" si="5"/>
        <v>0.10619000000000001</v>
      </c>
    </row>
    <row r="46" spans="1:20" x14ac:dyDescent="0.25">
      <c r="A46">
        <v>0.71299999999999997</v>
      </c>
      <c r="B46">
        <v>0.754</v>
      </c>
      <c r="C46">
        <v>0.55200000000000005</v>
      </c>
      <c r="D46" s="3">
        <v>0.14199999999999999</v>
      </c>
      <c r="E46" s="4">
        <f t="shared" si="2"/>
        <v>0.2708232262301824</v>
      </c>
      <c r="F46" s="4">
        <f t="shared" si="3"/>
        <v>0.12882322623018241</v>
      </c>
      <c r="G46" s="4"/>
      <c r="M46" s="4">
        <f t="shared" si="6"/>
        <v>0.26309100000000007</v>
      </c>
      <c r="N46" s="4">
        <f t="shared" si="7"/>
        <v>0.26309100000000007</v>
      </c>
      <c r="S46" s="4">
        <f t="shared" si="4"/>
        <v>0.263125</v>
      </c>
      <c r="T46" s="11">
        <f t="shared" si="5"/>
        <v>0.12112500000000001</v>
      </c>
    </row>
    <row r="47" spans="1:20" x14ac:dyDescent="0.25">
      <c r="A47">
        <v>0.63400000000000001</v>
      </c>
      <c r="B47">
        <v>0.51100000000000001</v>
      </c>
      <c r="C47">
        <v>0.83199999999999996</v>
      </c>
      <c r="D47" s="3">
        <v>0.30199999999999999</v>
      </c>
      <c r="E47" s="4">
        <f t="shared" si="2"/>
        <v>0.22351222623018241</v>
      </c>
      <c r="F47" s="4">
        <f t="shared" si="3"/>
        <v>7.8487773769817581E-2</v>
      </c>
      <c r="G47" s="4"/>
      <c r="M47" s="4">
        <f t="shared" si="6"/>
        <v>0.23334200000000013</v>
      </c>
      <c r="N47" s="4">
        <f t="shared" si="7"/>
        <v>0.23334200000000013</v>
      </c>
      <c r="S47" s="4">
        <f t="shared" si="4"/>
        <v>0.22560500000000006</v>
      </c>
      <c r="T47" s="11">
        <f t="shared" si="5"/>
        <v>7.6394999999999935E-2</v>
      </c>
    </row>
    <row r="48" spans="1:20" x14ac:dyDescent="0.25">
      <c r="A48">
        <v>0.6</v>
      </c>
      <c r="B48">
        <v>0.47799999999999998</v>
      </c>
      <c r="C48">
        <v>0.86</v>
      </c>
      <c r="D48" s="3">
        <v>0.13</v>
      </c>
      <c r="E48" s="4">
        <f t="shared" si="2"/>
        <v>0.18392022623018234</v>
      </c>
      <c r="F48" s="4">
        <f t="shared" si="3"/>
        <v>5.3920226230182333E-2</v>
      </c>
      <c r="G48" s="4"/>
      <c r="M48" s="4">
        <f t="shared" si="6"/>
        <v>0.20537200000000005</v>
      </c>
      <c r="N48" s="4">
        <f t="shared" si="7"/>
        <v>0.20537200000000005</v>
      </c>
      <c r="S48" s="4">
        <f t="shared" si="4"/>
        <v>0.19149000000000005</v>
      </c>
      <c r="T48" s="11">
        <f t="shared" si="5"/>
        <v>6.1490000000000045E-2</v>
      </c>
    </row>
    <row r="49" spans="1:20" x14ac:dyDescent="0.25">
      <c r="A49">
        <v>0.621</v>
      </c>
      <c r="B49">
        <v>0.45100000000000001</v>
      </c>
      <c r="C49">
        <v>1.085</v>
      </c>
      <c r="D49" s="3">
        <v>0.33300000000000002</v>
      </c>
      <c r="E49" s="4">
        <f t="shared" si="2"/>
        <v>0.33299922623018235</v>
      </c>
      <c r="F49" s="4">
        <f t="shared" si="3"/>
        <v>7.737698176635277E-7</v>
      </c>
      <c r="G49" s="4"/>
      <c r="M49" s="4">
        <f t="shared" si="6"/>
        <v>0.32738200000000012</v>
      </c>
      <c r="N49" s="4">
        <f t="shared" si="7"/>
        <v>0.32738200000000012</v>
      </c>
      <c r="S49" s="4">
        <f t="shared" si="4"/>
        <v>0.33037500000000009</v>
      </c>
      <c r="T49" s="11">
        <f t="shared" si="5"/>
        <v>2.6249999999999329E-3</v>
      </c>
    </row>
    <row r="50" spans="1:20" x14ac:dyDescent="0.25">
      <c r="A50">
        <v>0.60399999999999998</v>
      </c>
      <c r="B50">
        <v>0.50700000000000001</v>
      </c>
      <c r="C50">
        <v>1.046</v>
      </c>
      <c r="D50" s="3">
        <v>0.34899999999999998</v>
      </c>
      <c r="E50" s="4">
        <f t="shared" si="2"/>
        <v>0.31887422623018236</v>
      </c>
      <c r="F50" s="4">
        <f t="shared" si="3"/>
        <v>3.0125773769817621E-2</v>
      </c>
      <c r="G50" s="4"/>
      <c r="M50" s="4">
        <f t="shared" si="6"/>
        <v>0.3193180000000001</v>
      </c>
      <c r="N50" s="4">
        <f t="shared" si="7"/>
        <v>0.3193180000000001</v>
      </c>
      <c r="S50" s="4">
        <f t="shared" si="4"/>
        <v>0.31892500000000001</v>
      </c>
      <c r="T50" s="11">
        <f t="shared" si="5"/>
        <v>3.0074999999999963E-2</v>
      </c>
    </row>
    <row r="51" spans="1:20" x14ac:dyDescent="0.25">
      <c r="A51">
        <v>0.6</v>
      </c>
      <c r="B51">
        <v>0.28199999999999997</v>
      </c>
      <c r="C51">
        <v>1.0580000000000001</v>
      </c>
      <c r="D51" s="3">
        <v>0.27800000000000002</v>
      </c>
      <c r="E51" s="4">
        <f t="shared" si="2"/>
        <v>0.20240422623018234</v>
      </c>
      <c r="F51" s="4">
        <f t="shared" si="3"/>
        <v>7.5595773769817687E-2</v>
      </c>
      <c r="G51" s="4"/>
      <c r="M51" s="4">
        <f t="shared" si="6"/>
        <v>0.21798200000000012</v>
      </c>
      <c r="N51" s="4">
        <f t="shared" si="7"/>
        <v>0.21798200000000012</v>
      </c>
      <c r="S51" s="4">
        <f t="shared" si="4"/>
        <v>0.20834000000000003</v>
      </c>
      <c r="T51" s="11">
        <f t="shared" si="5"/>
        <v>6.966E-2</v>
      </c>
    </row>
    <row r="52" spans="1:20" x14ac:dyDescent="0.25">
      <c r="A52">
        <v>0.71299999999999997</v>
      </c>
      <c r="B52">
        <v>0.47099999999999997</v>
      </c>
      <c r="C52">
        <v>1.008</v>
      </c>
      <c r="D52" s="3">
        <v>0.14599999999999999</v>
      </c>
      <c r="E52" s="4">
        <f t="shared" si="2"/>
        <v>0.40264122623018239</v>
      </c>
      <c r="F52" s="4">
        <f t="shared" si="3"/>
        <v>0.25664122623018237</v>
      </c>
      <c r="G52" s="4"/>
      <c r="M52" s="4">
        <f t="shared" si="6"/>
        <v>0.37026700000000001</v>
      </c>
      <c r="N52" s="4">
        <f t="shared" si="7"/>
        <v>0.37026700000000001</v>
      </c>
      <c r="S52" s="4">
        <f t="shared" si="4"/>
        <v>0.38696999999999998</v>
      </c>
      <c r="T52" s="11">
        <f t="shared" si="5"/>
        <v>0.24096999999999999</v>
      </c>
    </row>
    <row r="53" spans="1:20" x14ac:dyDescent="0.25">
      <c r="A53">
        <v>0.63400000000000001</v>
      </c>
      <c r="B53">
        <v>0.28899999999999998</v>
      </c>
      <c r="C53">
        <v>1.02</v>
      </c>
      <c r="D53" s="3">
        <v>0.28399999999999997</v>
      </c>
      <c r="E53" s="4">
        <f t="shared" si="2"/>
        <v>0.22203622623018249</v>
      </c>
      <c r="F53" s="4">
        <f t="shared" si="3"/>
        <v>6.1963773769817487E-2</v>
      </c>
      <c r="G53" s="4"/>
      <c r="M53" s="4">
        <f t="shared" si="6"/>
        <v>0.22865800000000014</v>
      </c>
      <c r="N53" s="4">
        <f t="shared" si="7"/>
        <v>0.22865800000000014</v>
      </c>
      <c r="S53" s="4">
        <f t="shared" si="4"/>
        <v>0.22347500000000009</v>
      </c>
      <c r="T53" s="11">
        <f t="shared" si="5"/>
        <v>6.0524999999999884E-2</v>
      </c>
    </row>
    <row r="54" spans="1:20" x14ac:dyDescent="0.25">
      <c r="A54">
        <v>0.65400000000000003</v>
      </c>
      <c r="B54">
        <v>0.503</v>
      </c>
      <c r="C54">
        <v>1.0349999999999999</v>
      </c>
      <c r="D54" s="3">
        <v>0.27400000000000002</v>
      </c>
      <c r="E54" s="4">
        <f t="shared" si="2"/>
        <v>0.36790622623018232</v>
      </c>
      <c r="F54" s="4">
        <f t="shared" si="3"/>
        <v>9.3906226230182299E-2</v>
      </c>
      <c r="G54" s="4"/>
      <c r="M54" s="4">
        <f t="shared" si="6"/>
        <v>0.35185900000000003</v>
      </c>
      <c r="N54" s="4">
        <f t="shared" si="7"/>
        <v>0.35185900000000003</v>
      </c>
      <c r="S54" s="4">
        <f t="shared" si="4"/>
        <v>0.36021999999999998</v>
      </c>
      <c r="T54" s="11">
        <f t="shared" si="5"/>
        <v>8.6219999999999963E-2</v>
      </c>
    </row>
    <row r="55" spans="1:20" x14ac:dyDescent="0.25">
      <c r="A55">
        <v>0.625</v>
      </c>
      <c r="B55">
        <v>0.27500000000000002</v>
      </c>
      <c r="C55">
        <v>1.052</v>
      </c>
      <c r="D55" s="3">
        <v>0.157</v>
      </c>
      <c r="E55" s="4">
        <f t="shared" si="2"/>
        <v>0.22396122623018244</v>
      </c>
      <c r="F55" s="4">
        <f t="shared" si="3"/>
        <v>6.6961226230182441E-2</v>
      </c>
      <c r="G55" s="4"/>
      <c r="M55" s="4">
        <f t="shared" si="6"/>
        <v>0.23167100000000018</v>
      </c>
      <c r="N55" s="4">
        <f t="shared" si="7"/>
        <v>0.23167100000000018</v>
      </c>
      <c r="S55" s="4">
        <f t="shared" si="4"/>
        <v>0.22617000000000004</v>
      </c>
      <c r="T55" s="11">
        <f t="shared" si="5"/>
        <v>6.9170000000000037E-2</v>
      </c>
    </row>
    <row r="56" spans="1:20" x14ac:dyDescent="0.25">
      <c r="A56">
        <v>0.6</v>
      </c>
      <c r="B56">
        <v>0.28199999999999997</v>
      </c>
      <c r="C56">
        <v>1.0640000000000001</v>
      </c>
      <c r="D56" s="3">
        <v>0.17699999999999999</v>
      </c>
      <c r="E56" s="4">
        <f t="shared" si="2"/>
        <v>0.20611222623018238</v>
      </c>
      <c r="F56" s="4">
        <f t="shared" si="3"/>
        <v>2.9112226230182392E-2</v>
      </c>
      <c r="G56" s="4"/>
      <c r="M56" s="4">
        <f t="shared" si="6"/>
        <v>0.22112000000000009</v>
      </c>
      <c r="N56" s="4">
        <f t="shared" si="7"/>
        <v>0.22112000000000009</v>
      </c>
      <c r="S56" s="4">
        <f t="shared" si="4"/>
        <v>0.21185000000000004</v>
      </c>
      <c r="T56" s="11">
        <f t="shared" si="5"/>
        <v>3.4850000000000048E-2</v>
      </c>
    </row>
    <row r="57" spans="1:20" ht="15.75" thickBot="1" x14ac:dyDescent="0.3">
      <c r="A57">
        <v>0.60399999999999998</v>
      </c>
      <c r="B57">
        <v>0.50700000000000001</v>
      </c>
      <c r="C57">
        <v>0.66900000000000004</v>
      </c>
      <c r="D57" s="3">
        <v>0.249</v>
      </c>
      <c r="E57" s="4">
        <f t="shared" si="2"/>
        <v>8.5888226230182385E-2</v>
      </c>
      <c r="F57" s="4">
        <f t="shared" si="3"/>
        <v>0.16311177376981761</v>
      </c>
      <c r="G57" s="4"/>
      <c r="M57" s="4">
        <f t="shared" si="6"/>
        <v>0.12214700000000012</v>
      </c>
      <c r="N57" s="4">
        <f t="shared" si="7"/>
        <v>0.12214700000000012</v>
      </c>
      <c r="S57" s="4">
        <f t="shared" si="4"/>
        <v>9.8380000000000078E-2</v>
      </c>
      <c r="T57" s="11">
        <f t="shared" si="5"/>
        <v>0.15061999999999992</v>
      </c>
    </row>
    <row r="58" spans="1:20" ht="15.75" thickBot="1" x14ac:dyDescent="0.3">
      <c r="A58">
        <v>0.6</v>
      </c>
      <c r="B58">
        <v>0.28199999999999997</v>
      </c>
      <c r="C58">
        <v>0.86</v>
      </c>
      <c r="D58" s="3">
        <v>0.06</v>
      </c>
      <c r="E58" s="4">
        <f t="shared" si="2"/>
        <v>8.004022623018231E-2</v>
      </c>
      <c r="F58" s="4">
        <f t="shared" si="3"/>
        <v>2.0040226230182312E-2</v>
      </c>
      <c r="G58" s="4"/>
      <c r="H58" s="33" t="s">
        <v>37</v>
      </c>
      <c r="M58" s="4">
        <f t="shared" si="6"/>
        <v>0.11442800000000003</v>
      </c>
      <c r="N58" s="4">
        <f t="shared" si="7"/>
        <v>0.11442800000000003</v>
      </c>
      <c r="S58" s="4">
        <f t="shared" si="4"/>
        <v>9.2510000000000037E-2</v>
      </c>
      <c r="T58" s="11">
        <f t="shared" si="5"/>
        <v>3.2510000000000039E-2</v>
      </c>
    </row>
    <row r="59" spans="1:20" ht="15.75" thickBot="1" x14ac:dyDescent="0.3">
      <c r="D59" s="3"/>
      <c r="E59" s="4"/>
      <c r="F59" s="18">
        <f>AVERAGE(F3:F58)</f>
        <v>8.0103861826818307E-2</v>
      </c>
      <c r="G59" s="19"/>
      <c r="H59" s="20" t="s">
        <v>28</v>
      </c>
    </row>
    <row r="60" spans="1:20" ht="15.75" thickBot="1" x14ac:dyDescent="0.3">
      <c r="D60" s="3"/>
      <c r="E60" s="4"/>
      <c r="F60" s="21">
        <f>CORREL(D3:D58,E3:E58)</f>
        <v>0.82521468812591969</v>
      </c>
      <c r="G60" s="22"/>
      <c r="H60" s="23" t="s">
        <v>26</v>
      </c>
    </row>
    <row r="61" spans="1:20" ht="15.75" thickBot="1" x14ac:dyDescent="0.3">
      <c r="A61" s="24">
        <f>CORREL(A3:A58,F3:F58)</f>
        <v>4.2730429151154353E-2</v>
      </c>
      <c r="B61" s="25">
        <f>CORREL(B3:B58,F3:F58)</f>
        <v>0.16353868664833399</v>
      </c>
      <c r="C61" s="25">
        <f>CORREL(C3:C58,F3:F58)</f>
        <v>-1.5183807543343362E-2</v>
      </c>
      <c r="D61" s="25">
        <f>CORREL(D3:D58,F3:F58)</f>
        <v>-0.13880087525053397</v>
      </c>
      <c r="E61" s="16"/>
      <c r="F61" s="35" t="s">
        <v>29</v>
      </c>
      <c r="G61" s="35"/>
      <c r="H61" s="36"/>
    </row>
    <row r="62" spans="1:20" ht="15.75" thickBot="1" x14ac:dyDescent="0.3">
      <c r="A62" s="24">
        <f>CORREL(A3:A58,D3:D58)</f>
        <v>0.17658176759597638</v>
      </c>
      <c r="B62" s="25">
        <f>CORREL(B3:B58,D3:D58)</f>
        <v>0.64864885313914022</v>
      </c>
      <c r="C62" s="25">
        <f>CORREL(C3:C58,D3:D58)</f>
        <v>0.27546431399126886</v>
      </c>
      <c r="D62" s="26"/>
      <c r="E62" s="16"/>
      <c r="F62" s="35" t="s">
        <v>30</v>
      </c>
      <c r="G62" s="35"/>
      <c r="H62" s="36"/>
    </row>
    <row r="63" spans="1:20" x14ac:dyDescent="0.25">
      <c r="D63" s="3"/>
      <c r="E63" s="4"/>
      <c r="F63" s="4"/>
      <c r="G63" s="4"/>
    </row>
    <row r="64" spans="1:20" x14ac:dyDescent="0.25">
      <c r="D64" s="3"/>
      <c r="E64" s="4"/>
      <c r="F64" s="4"/>
      <c r="G64" s="4"/>
    </row>
    <row r="65" spans="4:7" x14ac:dyDescent="0.25">
      <c r="D65" s="3"/>
      <c r="E65" s="4"/>
      <c r="F65" s="4"/>
      <c r="G65" s="4"/>
    </row>
    <row r="66" spans="4:7" x14ac:dyDescent="0.25">
      <c r="D66" s="3"/>
      <c r="E66" s="4"/>
      <c r="F66" s="4"/>
      <c r="G66" s="4"/>
    </row>
    <row r="67" spans="4:7" x14ac:dyDescent="0.25">
      <c r="D67" s="3"/>
      <c r="E67" s="4"/>
      <c r="F67" s="4"/>
      <c r="G67" s="4"/>
    </row>
    <row r="68" spans="4:7" x14ac:dyDescent="0.25">
      <c r="D68" s="3"/>
      <c r="E68" s="4"/>
      <c r="F68" s="4"/>
      <c r="G68" s="4"/>
    </row>
    <row r="69" spans="4:7" x14ac:dyDescent="0.25">
      <c r="D69" s="3"/>
      <c r="E69" s="4"/>
      <c r="F69" s="4"/>
      <c r="G69" s="4"/>
    </row>
    <row r="70" spans="4:7" x14ac:dyDescent="0.25">
      <c r="D70" s="3"/>
      <c r="E70" s="4"/>
      <c r="F70" s="4"/>
      <c r="G70" s="4"/>
    </row>
    <row r="71" spans="4:7" x14ac:dyDescent="0.25">
      <c r="D71" s="3"/>
      <c r="E71" s="4"/>
      <c r="F71" s="4"/>
      <c r="G71" s="4"/>
    </row>
    <row r="72" spans="4:7" x14ac:dyDescent="0.25">
      <c r="D72" s="3"/>
      <c r="E72" s="4"/>
      <c r="F72" s="4"/>
      <c r="G72" s="4"/>
    </row>
    <row r="73" spans="4:7" x14ac:dyDescent="0.25">
      <c r="D73" s="3"/>
      <c r="E73" s="4"/>
      <c r="F73" s="4"/>
      <c r="G73" s="4"/>
    </row>
    <row r="74" spans="4:7" x14ac:dyDescent="0.25">
      <c r="D74" s="3"/>
      <c r="E74" s="4"/>
      <c r="F74" s="4"/>
      <c r="G74" s="4"/>
    </row>
    <row r="75" spans="4:7" x14ac:dyDescent="0.25">
      <c r="D75" s="3"/>
      <c r="E75" s="4"/>
      <c r="F75" s="4"/>
      <c r="G75" s="4"/>
    </row>
    <row r="76" spans="4:7" x14ac:dyDescent="0.25">
      <c r="D76" s="3"/>
      <c r="E76" s="4"/>
      <c r="F76" s="4"/>
      <c r="G76" s="4"/>
    </row>
    <row r="77" spans="4:7" x14ac:dyDescent="0.25">
      <c r="D77" s="3"/>
      <c r="E77" s="4"/>
      <c r="F77" s="4"/>
      <c r="G77" s="4"/>
    </row>
    <row r="78" spans="4:7" x14ac:dyDescent="0.25">
      <c r="D78" s="3"/>
      <c r="E78" s="4"/>
      <c r="F78" s="4"/>
      <c r="G78" s="4"/>
    </row>
    <row r="79" spans="4:7" x14ac:dyDescent="0.25">
      <c r="D79" s="3"/>
      <c r="E79" s="4"/>
      <c r="F79" s="4"/>
      <c r="G79" s="4"/>
    </row>
    <row r="80" spans="4:7" x14ac:dyDescent="0.25">
      <c r="D80" s="3"/>
      <c r="E80" s="4"/>
      <c r="F80" s="4"/>
      <c r="G80" s="4"/>
    </row>
    <row r="81" spans="4:7" x14ac:dyDescent="0.25">
      <c r="D81" s="3"/>
      <c r="E81" s="4"/>
      <c r="F81" s="4"/>
      <c r="G81" s="4"/>
    </row>
    <row r="82" spans="4:7" x14ac:dyDescent="0.25">
      <c r="D82" s="3"/>
      <c r="E82" s="4"/>
      <c r="F82" s="4"/>
      <c r="G82" s="4"/>
    </row>
    <row r="83" spans="4:7" x14ac:dyDescent="0.25">
      <c r="D83" s="3"/>
      <c r="E83" s="4"/>
      <c r="F83" s="4"/>
      <c r="G83" s="4"/>
    </row>
    <row r="84" spans="4:7" x14ac:dyDescent="0.25">
      <c r="D84" s="3"/>
      <c r="E84" s="4"/>
      <c r="F84" s="4"/>
      <c r="G84" s="4"/>
    </row>
    <row r="85" spans="4:7" x14ac:dyDescent="0.25">
      <c r="D85" s="3"/>
      <c r="E85" s="4"/>
      <c r="F85" s="4"/>
      <c r="G85" s="4"/>
    </row>
    <row r="86" spans="4:7" x14ac:dyDescent="0.25">
      <c r="D86" s="3"/>
      <c r="E86" s="4"/>
      <c r="F86" s="4"/>
      <c r="G86" s="4"/>
    </row>
    <row r="87" spans="4:7" x14ac:dyDescent="0.25">
      <c r="D87" s="3"/>
      <c r="E87" s="4"/>
      <c r="F87" s="4"/>
      <c r="G87" s="4"/>
    </row>
    <row r="88" spans="4:7" x14ac:dyDescent="0.25">
      <c r="D88" s="3"/>
      <c r="E88" s="4"/>
      <c r="F88" s="4"/>
      <c r="G88" s="4"/>
    </row>
    <row r="89" spans="4:7" x14ac:dyDescent="0.25">
      <c r="D89" s="3"/>
      <c r="E89" s="4"/>
      <c r="F89" s="4"/>
      <c r="G89" s="4"/>
    </row>
    <row r="90" spans="4:7" x14ac:dyDescent="0.25">
      <c r="D90" s="3"/>
      <c r="E90" s="4"/>
      <c r="F90" s="4"/>
      <c r="G90" s="4"/>
    </row>
    <row r="91" spans="4:7" x14ac:dyDescent="0.25">
      <c r="D91" s="3"/>
      <c r="E91" s="4"/>
      <c r="F91" s="4"/>
      <c r="G91" s="4"/>
    </row>
    <row r="92" spans="4:7" x14ac:dyDescent="0.25">
      <c r="D92" s="3"/>
      <c r="E92" s="4"/>
      <c r="F92" s="4"/>
      <c r="G92" s="4"/>
    </row>
    <row r="93" spans="4:7" x14ac:dyDescent="0.25">
      <c r="D93" s="3"/>
      <c r="E93" s="4"/>
      <c r="F93" s="4"/>
      <c r="G93" s="4"/>
    </row>
    <row r="94" spans="4:7" x14ac:dyDescent="0.25">
      <c r="D94" s="3"/>
      <c r="E94" s="4"/>
      <c r="F94" s="4"/>
      <c r="G94" s="4"/>
    </row>
    <row r="95" spans="4:7" x14ac:dyDescent="0.25">
      <c r="D95" s="3"/>
      <c r="E95" s="4"/>
      <c r="F95" s="4"/>
      <c r="G95" s="4"/>
    </row>
    <row r="96" spans="4:7" x14ac:dyDescent="0.25">
      <c r="D96" s="3"/>
      <c r="E96" s="4"/>
      <c r="F96" s="4"/>
      <c r="G96" s="4"/>
    </row>
    <row r="97" spans="4:7" x14ac:dyDescent="0.25">
      <c r="D97" s="3"/>
      <c r="E97" s="4"/>
      <c r="F97" s="4"/>
      <c r="G97" s="4"/>
    </row>
    <row r="98" spans="4:7" x14ac:dyDescent="0.25">
      <c r="D98" s="3"/>
      <c r="E98" s="4"/>
      <c r="F98" s="4"/>
      <c r="G98" s="4"/>
    </row>
    <row r="99" spans="4:7" x14ac:dyDescent="0.25">
      <c r="D99" s="3"/>
      <c r="E99" s="4"/>
      <c r="F99" s="4"/>
      <c r="G99" s="4"/>
    </row>
    <row r="100" spans="4:7" x14ac:dyDescent="0.25">
      <c r="D100" s="3"/>
      <c r="E100" s="4"/>
      <c r="F100" s="4"/>
      <c r="G100" s="4"/>
    </row>
    <row r="101" spans="4:7" x14ac:dyDescent="0.25">
      <c r="D101" s="3"/>
      <c r="E101" s="4"/>
      <c r="F101" s="4"/>
      <c r="G101" s="4"/>
    </row>
    <row r="102" spans="4:7" x14ac:dyDescent="0.25">
      <c r="D102" s="3"/>
      <c r="E102" s="4"/>
      <c r="F102" s="4"/>
      <c r="G102" s="4"/>
    </row>
    <row r="103" spans="4:7" x14ac:dyDescent="0.25">
      <c r="D103" s="3"/>
      <c r="E103" s="4"/>
      <c r="F103" s="4"/>
      <c r="G103" s="4"/>
    </row>
    <row r="104" spans="4:7" x14ac:dyDescent="0.25">
      <c r="D104" s="3"/>
      <c r="E104" s="4"/>
      <c r="F104" s="4"/>
      <c r="G104" s="4"/>
    </row>
    <row r="105" spans="4:7" x14ac:dyDescent="0.25">
      <c r="D105" s="3"/>
      <c r="E105" s="4"/>
      <c r="F105" s="4"/>
      <c r="G105" s="4"/>
    </row>
    <row r="106" spans="4:7" x14ac:dyDescent="0.25">
      <c r="D106" s="3"/>
      <c r="E106" s="4"/>
      <c r="F106" s="4"/>
      <c r="G106" s="4"/>
    </row>
    <row r="107" spans="4:7" x14ac:dyDescent="0.25">
      <c r="D107" s="3"/>
      <c r="E107" s="4"/>
      <c r="F107" s="4"/>
      <c r="G107" s="4"/>
    </row>
    <row r="108" spans="4:7" x14ac:dyDescent="0.25">
      <c r="D108" s="3"/>
      <c r="E108" s="4"/>
      <c r="F108" s="4"/>
      <c r="G108" s="4"/>
    </row>
    <row r="109" spans="4:7" x14ac:dyDescent="0.25">
      <c r="D109" s="3"/>
      <c r="E109" s="4"/>
      <c r="F109" s="4"/>
      <c r="G109" s="4"/>
    </row>
    <row r="110" spans="4:7" x14ac:dyDescent="0.25">
      <c r="D110" s="3"/>
      <c r="E110" s="4"/>
      <c r="F110" s="4"/>
      <c r="G110" s="4"/>
    </row>
    <row r="111" spans="4:7" x14ac:dyDescent="0.25">
      <c r="D111" s="3"/>
      <c r="E111" s="4"/>
      <c r="F111" s="4"/>
      <c r="G111" s="4"/>
    </row>
    <row r="112" spans="4:7" x14ac:dyDescent="0.25">
      <c r="D112" s="3"/>
      <c r="E112" s="4"/>
      <c r="F112" s="4"/>
      <c r="G112" s="4"/>
    </row>
    <row r="113" spans="4:7" x14ac:dyDescent="0.25">
      <c r="D113" s="3"/>
      <c r="E113" s="4"/>
      <c r="F113" s="4"/>
      <c r="G113" s="4"/>
    </row>
    <row r="114" spans="4:7" x14ac:dyDescent="0.25">
      <c r="D114" s="3"/>
      <c r="E114" s="4"/>
      <c r="F114" s="4"/>
      <c r="G114" s="4"/>
    </row>
  </sheetData>
  <mergeCells count="3">
    <mergeCell ref="F61:H61"/>
    <mergeCell ref="F62:H62"/>
    <mergeCell ref="A1:D1"/>
  </mergeCells>
  <conditionalFormatting sqref="F3:F114">
    <cfRule type="cellIs" dxfId="0" priority="2" operator="lessThan">
      <formula>$I$8</formula>
    </cfRule>
  </conditionalFormatting>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Exps</vt:lpstr>
      <vt:lpstr>steps</vt:lpstr>
      <vt:lpstr>RegLin.</vt:lpstr>
      <vt:lpstr>output(1)</vt:lpstr>
      <vt:lpstr>output(2)</vt:lpstr>
      <vt:lpstr>output (3)</vt:lpstr>
    </vt:vector>
  </TitlesOfParts>
  <Company>Particular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Fieno</dc:creator>
  <cp:lastModifiedBy>Windows User</cp:lastModifiedBy>
  <dcterms:created xsi:type="dcterms:W3CDTF">2014-01-07T13:41:15Z</dcterms:created>
  <dcterms:modified xsi:type="dcterms:W3CDTF">2014-01-24T16:51:17Z</dcterms:modified>
</cp:coreProperties>
</file>