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e\Dropbox\Doutorado\Exp3-Delft\Results\Judith_Results\"/>
    </mc:Choice>
  </mc:AlternateContent>
  <bookViews>
    <workbookView xWindow="0" yWindow="0" windowWidth="20490" windowHeight="7755" activeTab="1"/>
  </bookViews>
  <sheets>
    <sheet name="Sheet1 (2)" sheetId="1" r:id="rId1"/>
    <sheet name="Plan1" sheetId="2" r:id="rId2"/>
  </sheets>
  <calcPr calcId="152511"/>
</workbook>
</file>

<file path=xl/calcChain.xml><?xml version="1.0" encoding="utf-8"?>
<calcChain xmlns="http://schemas.openxmlformats.org/spreadsheetml/2006/main">
  <c r="V17" i="2" l="1"/>
  <c r="U17" i="2"/>
  <c r="T17" i="2"/>
  <c r="P17" i="2"/>
  <c r="N17" i="2"/>
  <c r="M17" i="2"/>
  <c r="L17" i="2"/>
  <c r="H17" i="2"/>
  <c r="F17" i="2"/>
  <c r="E17" i="2"/>
  <c r="D17" i="2"/>
  <c r="V16" i="2"/>
  <c r="U16" i="2"/>
  <c r="T16" i="2"/>
  <c r="S16" i="2"/>
  <c r="S17" i="2" s="1"/>
  <c r="R16" i="2"/>
  <c r="R17" i="2" s="1"/>
  <c r="Q16" i="2"/>
  <c r="Q17" i="2" s="1"/>
  <c r="P16" i="2"/>
  <c r="O16" i="2"/>
  <c r="O17" i="2" s="1"/>
  <c r="N16" i="2"/>
  <c r="M16" i="2"/>
  <c r="L16" i="2"/>
  <c r="K16" i="2"/>
  <c r="K17" i="2" s="1"/>
  <c r="J16" i="2"/>
  <c r="J17" i="2" s="1"/>
  <c r="I16" i="2"/>
  <c r="I17" i="2" s="1"/>
  <c r="H16" i="2"/>
  <c r="G16" i="2"/>
  <c r="G17" i="2" s="1"/>
  <c r="F16" i="2"/>
  <c r="E16" i="2"/>
  <c r="D16" i="2"/>
  <c r="C16" i="2"/>
  <c r="C17" i="2" s="1"/>
  <c r="B16" i="2"/>
  <c r="B17" i="2" s="1"/>
  <c r="R24" i="1" l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13" i="1"/>
  <c r="T13" i="1" s="1"/>
  <c r="S12" i="1"/>
  <c r="T12" i="1" s="1"/>
  <c r="S11" i="1"/>
  <c r="S10" i="1"/>
  <c r="T10" i="1" s="1"/>
  <c r="S9" i="1"/>
  <c r="T9" i="1" s="1"/>
  <c r="S8" i="1"/>
  <c r="S7" i="1"/>
  <c r="T7" i="1" s="1"/>
  <c r="S6" i="1"/>
  <c r="T6" i="1" s="1"/>
  <c r="S5" i="1"/>
  <c r="T5" i="1" s="1"/>
  <c r="S22" i="1"/>
  <c r="T22" i="1" s="1"/>
  <c r="S21" i="1"/>
  <c r="T21" i="1" s="1"/>
  <c r="S20" i="1"/>
  <c r="T20" i="1" s="1"/>
  <c r="S19" i="1"/>
  <c r="T19" i="1" s="1"/>
  <c r="S18" i="1"/>
  <c r="S17" i="1"/>
  <c r="S16" i="1"/>
  <c r="T16" i="1" s="1"/>
  <c r="S15" i="1"/>
  <c r="T15" i="1" s="1"/>
  <c r="S14" i="1"/>
  <c r="S4" i="1"/>
  <c r="T4" i="1" s="1"/>
  <c r="S3" i="1"/>
  <c r="T3" i="1" s="1"/>
  <c r="S2" i="1"/>
  <c r="U17" i="1" l="1"/>
  <c r="U11" i="1"/>
  <c r="V11" i="1"/>
  <c r="W11" i="1" s="1"/>
  <c r="T18" i="1"/>
  <c r="V17" i="1"/>
  <c r="W17" i="1" s="1"/>
  <c r="U8" i="1"/>
  <c r="U14" i="1"/>
  <c r="T14" i="1"/>
  <c r="T8" i="1"/>
  <c r="V14" i="1"/>
  <c r="W14" i="1" s="1"/>
  <c r="V8" i="1"/>
  <c r="W8" i="1" s="1"/>
  <c r="U2" i="1"/>
  <c r="V20" i="1"/>
  <c r="W20" i="1" s="1"/>
  <c r="U5" i="1"/>
  <c r="V2" i="1"/>
  <c r="W2" i="1" s="1"/>
  <c r="T17" i="1"/>
  <c r="V5" i="1"/>
  <c r="W5" i="1" s="1"/>
  <c r="T11" i="1"/>
  <c r="T2" i="1"/>
  <c r="U20" i="1"/>
  <c r="T24" i="1" l="1"/>
</calcChain>
</file>

<file path=xl/sharedStrings.xml><?xml version="1.0" encoding="utf-8"?>
<sst xmlns="http://schemas.openxmlformats.org/spreadsheetml/2006/main" count="117" uniqueCount="73">
  <si>
    <t>vname</t>
  </si>
  <si>
    <t>iframes</t>
  </si>
  <si>
    <t>ploss</t>
  </si>
  <si>
    <t>Video</t>
  </si>
  <si>
    <t>catalina</t>
  </si>
  <si>
    <t>cees-willem</t>
  </si>
  <si>
    <t>chao</t>
  </si>
  <si>
    <t>christina</t>
  </si>
  <si>
    <t>corine</t>
  </si>
  <si>
    <t>esteban</t>
  </si>
  <si>
    <t>hani</t>
  </si>
  <si>
    <t>joos</t>
  </si>
  <si>
    <t>marco</t>
  </si>
  <si>
    <t>sin lin</t>
  </si>
  <si>
    <t>tingting</t>
  </si>
  <si>
    <t>wietske</t>
  </si>
  <si>
    <t>Yi</t>
  </si>
  <si>
    <t>zhi</t>
  </si>
  <si>
    <t>MOS</t>
  </si>
  <si>
    <t>v1</t>
  </si>
  <si>
    <t>v1_1280x720.avi</t>
  </si>
  <si>
    <t>I12</t>
  </si>
  <si>
    <t>v1_1280x720_I12_1.avi</t>
  </si>
  <si>
    <t>v1_1280x720_I12_4.avi</t>
  </si>
  <si>
    <t>v10</t>
  </si>
  <si>
    <t>v10_1280x720.avi</t>
  </si>
  <si>
    <t>v10_1280x720_I12_1.avi</t>
  </si>
  <si>
    <t>v10_1280x720_I12_4.avi</t>
  </si>
  <si>
    <t>v11</t>
  </si>
  <si>
    <t>v11_1280x720.avi</t>
  </si>
  <si>
    <t>v11_1280x720_I12_1.avi</t>
  </si>
  <si>
    <t>v11_1280x720_I12_4.avi</t>
  </si>
  <si>
    <t>v12</t>
  </si>
  <si>
    <t>v12_1280x720.avi</t>
  </si>
  <si>
    <t>v12_1280x720_I12_1.avi</t>
  </si>
  <si>
    <t>v12_1280x720_I12_4.avi</t>
  </si>
  <si>
    <t>v7</t>
  </si>
  <si>
    <t>v7_1280x720.avi</t>
  </si>
  <si>
    <t>v7_1280x720_I12_1.avi</t>
  </si>
  <si>
    <t>v7_1280x720_I12_4.avi</t>
  </si>
  <si>
    <t>v8</t>
  </si>
  <si>
    <t>v8_1280x720.avi</t>
  </si>
  <si>
    <t>v8_1280x720_I12_1.avi</t>
  </si>
  <si>
    <t>v8_1280x720_I12_4.avi</t>
  </si>
  <si>
    <t>v9</t>
  </si>
  <si>
    <t>v9_1280x720.avi</t>
  </si>
  <si>
    <t>v9_1280x720_I12_1.avi</t>
  </si>
  <si>
    <t>v9_1280x720_I12_4.avi</t>
  </si>
  <si>
    <t>Stdev</t>
  </si>
  <si>
    <t>MOS_video</t>
  </si>
  <si>
    <t>STDEV video</t>
  </si>
  <si>
    <t>CI_video</t>
  </si>
  <si>
    <t>ParkJoy</t>
  </si>
  <si>
    <t>IntoTree</t>
  </si>
  <si>
    <t>ParkRun</t>
  </si>
  <si>
    <t>Romeo</t>
  </si>
  <si>
    <t>Cactus</t>
  </si>
  <si>
    <t>Basketball</t>
  </si>
  <si>
    <t>Barbecue</t>
  </si>
  <si>
    <t>ParkJoy_1</t>
  </si>
  <si>
    <t>ParkJoy_4</t>
  </si>
  <si>
    <t>IntoTree_1</t>
  </si>
  <si>
    <t>IntoTree_4</t>
  </si>
  <si>
    <t>ParkRun_1</t>
  </si>
  <si>
    <t>ParkRun_4</t>
  </si>
  <si>
    <t>Romeo_1</t>
  </si>
  <si>
    <t>Romeo_4</t>
  </si>
  <si>
    <t>Cactus_1</t>
  </si>
  <si>
    <t>Cactus_4</t>
  </si>
  <si>
    <t>Basketball_1</t>
  </si>
  <si>
    <t>Basketball_4</t>
  </si>
  <si>
    <t>Barbecue_1</t>
  </si>
  <si>
    <t>Barbecue_4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</si>
</sst>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D1" sqref="D1:T22"/>
    </sheetView>
  </sheetViews>
  <sheetFormatPr defaultRowHeight="12.75" x14ac:dyDescent="0.2"/>
  <cols>
    <col min="1" max="1" width="7" style="1" bestFit="1" customWidth="1"/>
    <col min="2" max="2" width="7.7109375" style="1" bestFit="1" customWidth="1"/>
    <col min="3" max="3" width="5.5703125" style="1" bestFit="1" customWidth="1"/>
    <col min="4" max="4" width="22.140625" style="1" bestFit="1" customWidth="1"/>
    <col min="5" max="5" width="7.85546875" style="1" bestFit="1" customWidth="1"/>
    <col min="6" max="6" width="11.85546875" style="1" bestFit="1" customWidth="1"/>
    <col min="7" max="7" width="5.140625" style="1" bestFit="1" customWidth="1"/>
    <col min="8" max="8" width="8.5703125" style="1" bestFit="1" customWidth="1"/>
    <col min="9" max="9" width="6.5703125" style="1" bestFit="1" customWidth="1"/>
    <col min="10" max="10" width="8.140625" style="1" bestFit="1" customWidth="1"/>
    <col min="11" max="12" width="5" style="1" bestFit="1" customWidth="1"/>
    <col min="13" max="13" width="6.42578125" style="1" bestFit="1" customWidth="1"/>
    <col min="14" max="14" width="6.28515625" style="1" bestFit="1" customWidth="1"/>
    <col min="15" max="15" width="7.85546875" style="1" bestFit="1" customWidth="1"/>
    <col min="16" max="16" width="8" style="1" bestFit="1" customWidth="1"/>
    <col min="17" max="18" width="5" style="1" bestFit="1" customWidth="1"/>
    <col min="19" max="20" width="5.42578125" style="2" bestFit="1" customWidth="1"/>
    <col min="21" max="21" width="9.85546875" style="2" bestFit="1" customWidth="1"/>
    <col min="22" max="22" width="10.42578125" style="2" bestFit="1" customWidth="1"/>
    <col min="23" max="23" width="7.7109375" style="2" bestFit="1" customWidth="1"/>
    <col min="24" max="16384" width="9.140625" style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2" t="s">
        <v>48</v>
      </c>
      <c r="U1" s="2" t="s">
        <v>49</v>
      </c>
      <c r="V1" s="2" t="s">
        <v>50</v>
      </c>
      <c r="W1" s="2" t="s">
        <v>51</v>
      </c>
    </row>
    <row r="2" spans="1:26" x14ac:dyDescent="0.2">
      <c r="A2" s="1" t="s">
        <v>19</v>
      </c>
      <c r="B2" s="3">
        <v>0</v>
      </c>
      <c r="C2" s="1">
        <v>0</v>
      </c>
      <c r="D2" s="1" t="s">
        <v>20</v>
      </c>
      <c r="E2" s="1">
        <v>0</v>
      </c>
      <c r="F2" s="1">
        <v>0</v>
      </c>
      <c r="G2" s="1">
        <v>0</v>
      </c>
      <c r="H2" s="1">
        <v>9</v>
      </c>
      <c r="I2" s="1">
        <v>0</v>
      </c>
      <c r="J2" s="1">
        <v>10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2">
        <f t="shared" ref="S2:S22" si="0">AVERAGE(E2:R2)</f>
        <v>1.3571428571428572</v>
      </c>
      <c r="T2" s="2">
        <f t="shared" ref="T2:T22" si="1">STDEV(E2:S2)</f>
        <v>3.3296748630876185</v>
      </c>
      <c r="U2" s="2">
        <f>AVERAGE(S2:S4)</f>
        <v>41.904761904761905</v>
      </c>
      <c r="V2" s="2">
        <f>STDEV(S2:S4)</f>
        <v>39.378742668471013</v>
      </c>
      <c r="W2" s="2">
        <f>V2*1.96/SQRT(13)</f>
        <v>21.406528359597601</v>
      </c>
      <c r="Z2" s="2"/>
    </row>
    <row r="3" spans="1:26" x14ac:dyDescent="0.2">
      <c r="A3" s="1" t="s">
        <v>19</v>
      </c>
      <c r="B3" s="3" t="s">
        <v>21</v>
      </c>
      <c r="C3" s="1">
        <v>1</v>
      </c>
      <c r="D3" s="1" t="s">
        <v>22</v>
      </c>
      <c r="E3" s="1">
        <v>34</v>
      </c>
      <c r="F3" s="1">
        <v>30</v>
      </c>
      <c r="G3" s="1">
        <v>56</v>
      </c>
      <c r="H3" s="1">
        <v>50</v>
      </c>
      <c r="I3" s="1">
        <v>20</v>
      </c>
      <c r="J3" s="1">
        <v>39</v>
      </c>
      <c r="K3" s="1">
        <v>50</v>
      </c>
      <c r="L3" s="1">
        <v>50</v>
      </c>
      <c r="M3" s="1">
        <v>54</v>
      </c>
      <c r="N3" s="1">
        <v>59</v>
      </c>
      <c r="O3" s="1">
        <v>29</v>
      </c>
      <c r="P3" s="1">
        <v>30</v>
      </c>
      <c r="Q3" s="1">
        <v>49</v>
      </c>
      <c r="R3" s="1">
        <v>71</v>
      </c>
      <c r="S3" s="2">
        <f t="shared" si="0"/>
        <v>44.357142857142854</v>
      </c>
      <c r="T3" s="2">
        <f t="shared" si="1"/>
        <v>13.75088123335655</v>
      </c>
      <c r="Z3" s="2"/>
    </row>
    <row r="4" spans="1:26" x14ac:dyDescent="0.2">
      <c r="A4" s="1" t="s">
        <v>19</v>
      </c>
      <c r="B4" s="3" t="s">
        <v>21</v>
      </c>
      <c r="C4" s="1">
        <v>4</v>
      </c>
      <c r="D4" s="1" t="s">
        <v>23</v>
      </c>
      <c r="E4" s="1">
        <v>63</v>
      </c>
      <c r="F4" s="1">
        <v>79</v>
      </c>
      <c r="G4" s="1">
        <v>95</v>
      </c>
      <c r="H4" s="1">
        <v>59</v>
      </c>
      <c r="I4" s="1">
        <v>100</v>
      </c>
      <c r="J4" s="1">
        <v>77</v>
      </c>
      <c r="K4" s="1">
        <v>78</v>
      </c>
      <c r="L4" s="1">
        <v>60</v>
      </c>
      <c r="M4" s="1">
        <v>86</v>
      </c>
      <c r="N4" s="1">
        <v>84</v>
      </c>
      <c r="O4" s="1">
        <v>100</v>
      </c>
      <c r="P4" s="1">
        <v>79</v>
      </c>
      <c r="Q4" s="1">
        <v>70</v>
      </c>
      <c r="R4" s="1">
        <v>90</v>
      </c>
      <c r="S4" s="2">
        <f t="shared" si="0"/>
        <v>80</v>
      </c>
      <c r="T4" s="2">
        <f t="shared" si="1"/>
        <v>13.152946437965905</v>
      </c>
      <c r="Z4" s="2"/>
    </row>
    <row r="5" spans="1:26" x14ac:dyDescent="0.2">
      <c r="A5" s="1" t="s">
        <v>36</v>
      </c>
      <c r="B5" s="3">
        <v>0</v>
      </c>
      <c r="C5" s="1">
        <v>0</v>
      </c>
      <c r="D5" s="1" t="s">
        <v>37</v>
      </c>
      <c r="E5" s="1">
        <v>0</v>
      </c>
      <c r="F5" s="1">
        <v>20</v>
      </c>
      <c r="G5" s="1">
        <v>0</v>
      </c>
      <c r="H5" s="1">
        <v>0</v>
      </c>
      <c r="I5" s="1">
        <v>0</v>
      </c>
      <c r="J5" s="1">
        <v>0</v>
      </c>
      <c r="K5" s="1">
        <v>2</v>
      </c>
      <c r="L5" s="1">
        <v>0</v>
      </c>
      <c r="M5" s="1">
        <v>15</v>
      </c>
      <c r="N5" s="1">
        <v>0</v>
      </c>
      <c r="O5" s="1">
        <v>0</v>
      </c>
      <c r="P5" s="1">
        <v>0</v>
      </c>
      <c r="Q5" s="1">
        <v>0</v>
      </c>
      <c r="R5" s="1">
        <v>20</v>
      </c>
      <c r="S5" s="2">
        <f>AVERAGE(E5:R5)</f>
        <v>4.0714285714285712</v>
      </c>
      <c r="T5" s="2">
        <f>STDEV(E5:S5)</f>
        <v>7.5447643692666171</v>
      </c>
      <c r="U5" s="2">
        <f>AVERAGE(S5:S7)</f>
        <v>47.476190476190482</v>
      </c>
      <c r="V5" s="2">
        <f>STDEV(S5:S7)</f>
        <v>43.608551710793201</v>
      </c>
      <c r="W5" s="2">
        <f>V5*1.96/SQRT(13)</f>
        <v>23.705878747253539</v>
      </c>
      <c r="Z5" s="2"/>
    </row>
    <row r="6" spans="1:26" x14ac:dyDescent="0.2">
      <c r="A6" s="1" t="s">
        <v>36</v>
      </c>
      <c r="B6" s="3" t="s">
        <v>21</v>
      </c>
      <c r="C6" s="1">
        <v>1</v>
      </c>
      <c r="D6" s="1" t="s">
        <v>38</v>
      </c>
      <c r="E6" s="1">
        <v>25</v>
      </c>
      <c r="F6" s="1">
        <v>70</v>
      </c>
      <c r="G6" s="1">
        <v>54</v>
      </c>
      <c r="H6" s="1">
        <v>70</v>
      </c>
      <c r="I6" s="1">
        <v>0</v>
      </c>
      <c r="J6" s="1">
        <v>30</v>
      </c>
      <c r="K6" s="1">
        <v>20</v>
      </c>
      <c r="L6" s="1">
        <v>66</v>
      </c>
      <c r="M6" s="1">
        <v>61</v>
      </c>
      <c r="N6" s="1">
        <v>39</v>
      </c>
      <c r="O6" s="1">
        <v>40</v>
      </c>
      <c r="P6" s="1">
        <v>70</v>
      </c>
      <c r="Q6" s="1">
        <v>55</v>
      </c>
      <c r="R6" s="1">
        <v>59</v>
      </c>
      <c r="S6" s="2">
        <f>AVERAGE(E6:R6)</f>
        <v>47.071428571428569</v>
      </c>
      <c r="T6" s="2">
        <f>STDEV(E6:S6)</f>
        <v>21.086435334167813</v>
      </c>
      <c r="Z6" s="2"/>
    </row>
    <row r="7" spans="1:26" x14ac:dyDescent="0.2">
      <c r="A7" s="1" t="s">
        <v>36</v>
      </c>
      <c r="B7" s="3" t="s">
        <v>21</v>
      </c>
      <c r="C7" s="1">
        <v>4</v>
      </c>
      <c r="D7" s="1" t="s">
        <v>39</v>
      </c>
      <c r="E7" s="1">
        <v>78</v>
      </c>
      <c r="F7" s="1">
        <v>100</v>
      </c>
      <c r="G7" s="1">
        <v>98</v>
      </c>
      <c r="H7" s="1">
        <v>90</v>
      </c>
      <c r="I7" s="1">
        <v>100</v>
      </c>
      <c r="J7" s="1">
        <v>60</v>
      </c>
      <c r="K7" s="1">
        <v>94</v>
      </c>
      <c r="L7" s="1">
        <v>91</v>
      </c>
      <c r="M7" s="1">
        <v>92</v>
      </c>
      <c r="N7" s="1">
        <v>100</v>
      </c>
      <c r="O7" s="1">
        <v>89</v>
      </c>
      <c r="P7" s="1">
        <v>100</v>
      </c>
      <c r="Q7" s="1">
        <v>86</v>
      </c>
      <c r="R7" s="1">
        <v>100</v>
      </c>
      <c r="S7" s="2">
        <f>AVERAGE(E7:R7)</f>
        <v>91.285714285714292</v>
      </c>
      <c r="T7" s="2">
        <f>STDEV(E7:S7)</f>
        <v>10.766539246523877</v>
      </c>
      <c r="Z7" s="2"/>
    </row>
    <row r="8" spans="1:26" x14ac:dyDescent="0.2">
      <c r="A8" s="1" t="s">
        <v>40</v>
      </c>
      <c r="B8" s="3">
        <v>0</v>
      </c>
      <c r="C8" s="1">
        <v>0</v>
      </c>
      <c r="D8" s="1" t="s">
        <v>41</v>
      </c>
      <c r="E8" s="1">
        <v>0</v>
      </c>
      <c r="F8" s="1">
        <v>0</v>
      </c>
      <c r="G8" s="1">
        <v>0</v>
      </c>
      <c r="H8" s="1">
        <v>10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4</v>
      </c>
      <c r="O8" s="1">
        <v>13</v>
      </c>
      <c r="P8" s="1">
        <v>0</v>
      </c>
      <c r="Q8" s="1">
        <v>0</v>
      </c>
      <c r="R8" s="1">
        <v>0</v>
      </c>
      <c r="S8" s="2">
        <f t="shared" ref="S8:S13" si="2">AVERAGE(E8:R8)</f>
        <v>1.9285714285714286</v>
      </c>
      <c r="T8" s="2">
        <f t="shared" ref="T8:T13" si="3">STDEV(E8:S8)</f>
        <v>4.0789404386483525</v>
      </c>
      <c r="U8" s="2">
        <f>AVERAGE(S8:S10)</f>
        <v>17.714285714285712</v>
      </c>
      <c r="V8" s="2">
        <f>STDEV(S8:S10)</f>
        <v>22.404331760457683</v>
      </c>
      <c r="W8" s="2">
        <f>V8*1.96/SQRT(13)</f>
        <v>12.179133479344589</v>
      </c>
      <c r="Z8" s="2"/>
    </row>
    <row r="9" spans="1:26" x14ac:dyDescent="0.2">
      <c r="A9" s="1" t="s">
        <v>40</v>
      </c>
      <c r="B9" s="3" t="s">
        <v>21</v>
      </c>
      <c r="C9" s="1">
        <v>1</v>
      </c>
      <c r="D9" s="1" t="s">
        <v>42</v>
      </c>
      <c r="E9" s="1">
        <v>19</v>
      </c>
      <c r="F9" s="1">
        <v>9</v>
      </c>
      <c r="G9" s="1">
        <v>5</v>
      </c>
      <c r="H9" s="1">
        <v>50</v>
      </c>
      <c r="I9" s="1">
        <v>0</v>
      </c>
      <c r="J9" s="1">
        <v>0</v>
      </c>
      <c r="K9" s="1">
        <v>4</v>
      </c>
      <c r="L9" s="1">
        <v>4</v>
      </c>
      <c r="M9" s="1">
        <v>9</v>
      </c>
      <c r="N9" s="1">
        <v>0</v>
      </c>
      <c r="O9" s="1">
        <v>0</v>
      </c>
      <c r="P9" s="1">
        <v>10</v>
      </c>
      <c r="Q9" s="1">
        <v>0</v>
      </c>
      <c r="R9" s="1">
        <v>0</v>
      </c>
      <c r="S9" s="2">
        <f t="shared" si="2"/>
        <v>7.8571428571428568</v>
      </c>
      <c r="T9" s="2">
        <f t="shared" si="3"/>
        <v>12.861110498915172</v>
      </c>
      <c r="Z9" s="2"/>
    </row>
    <row r="10" spans="1:26" x14ac:dyDescent="0.2">
      <c r="A10" s="1" t="s">
        <v>40</v>
      </c>
      <c r="B10" s="3" t="s">
        <v>21</v>
      </c>
      <c r="C10" s="1">
        <v>4</v>
      </c>
      <c r="D10" s="1" t="s">
        <v>43</v>
      </c>
      <c r="E10" s="1">
        <v>56</v>
      </c>
      <c r="F10" s="1">
        <v>49</v>
      </c>
      <c r="G10" s="1">
        <v>32</v>
      </c>
      <c r="H10" s="1">
        <v>29</v>
      </c>
      <c r="I10" s="1">
        <v>10</v>
      </c>
      <c r="J10" s="1">
        <v>59</v>
      </c>
      <c r="K10" s="1">
        <v>79</v>
      </c>
      <c r="L10" s="1">
        <v>50</v>
      </c>
      <c r="M10" s="1">
        <v>39</v>
      </c>
      <c r="N10" s="1">
        <v>7</v>
      </c>
      <c r="O10" s="1">
        <v>50</v>
      </c>
      <c r="P10" s="1">
        <v>60</v>
      </c>
      <c r="Q10" s="1">
        <v>58</v>
      </c>
      <c r="R10" s="1">
        <v>29</v>
      </c>
      <c r="S10" s="2">
        <f t="shared" si="2"/>
        <v>43.357142857142854</v>
      </c>
      <c r="T10" s="2">
        <f t="shared" si="3"/>
        <v>19.42239922967126</v>
      </c>
      <c r="Z10" s="2"/>
    </row>
    <row r="11" spans="1:26" x14ac:dyDescent="0.2">
      <c r="A11" s="1" t="s">
        <v>44</v>
      </c>
      <c r="B11" s="3">
        <v>0</v>
      </c>
      <c r="C11" s="1">
        <v>0</v>
      </c>
      <c r="D11" s="1" t="s">
        <v>45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2">
        <f t="shared" si="2"/>
        <v>0</v>
      </c>
      <c r="T11" s="2">
        <f t="shared" si="3"/>
        <v>0</v>
      </c>
      <c r="U11" s="2">
        <f>AVERAGE(S11:S13)</f>
        <v>30.357142857142861</v>
      </c>
      <c r="V11" s="2">
        <f>STDEV(S11:S13)</f>
        <v>34.441683928587672</v>
      </c>
      <c r="W11" s="2">
        <f>V11*1.96/SQRT(13)</f>
        <v>18.722712656844603</v>
      </c>
      <c r="Z11" s="2"/>
    </row>
    <row r="12" spans="1:26" x14ac:dyDescent="0.2">
      <c r="A12" s="1" t="s">
        <v>44</v>
      </c>
      <c r="B12" s="3" t="s">
        <v>21</v>
      </c>
      <c r="C12" s="1">
        <v>1</v>
      </c>
      <c r="D12" s="1" t="s">
        <v>46</v>
      </c>
      <c r="E12" s="1">
        <v>0</v>
      </c>
      <c r="F12" s="1">
        <v>20</v>
      </c>
      <c r="G12" s="1">
        <v>14</v>
      </c>
      <c r="H12" s="1">
        <v>0</v>
      </c>
      <c r="I12" s="1">
        <v>30</v>
      </c>
      <c r="J12" s="1">
        <v>0</v>
      </c>
      <c r="K12" s="1">
        <v>11</v>
      </c>
      <c r="L12" s="1">
        <v>59</v>
      </c>
      <c r="M12" s="1">
        <v>57</v>
      </c>
      <c r="N12" s="1">
        <v>57</v>
      </c>
      <c r="O12" s="1">
        <v>35</v>
      </c>
      <c r="P12" s="1">
        <v>9</v>
      </c>
      <c r="Q12" s="1">
        <v>15</v>
      </c>
      <c r="R12" s="1">
        <v>19</v>
      </c>
      <c r="S12" s="2">
        <f t="shared" si="2"/>
        <v>23.285714285714285</v>
      </c>
      <c r="T12" s="2">
        <f t="shared" si="3"/>
        <v>20.523257091228309</v>
      </c>
      <c r="Z12" s="2"/>
    </row>
    <row r="13" spans="1:26" x14ac:dyDescent="0.2">
      <c r="A13" s="1" t="s">
        <v>44</v>
      </c>
      <c r="B13" s="3" t="s">
        <v>21</v>
      </c>
      <c r="C13" s="1">
        <v>4</v>
      </c>
      <c r="D13" s="1" t="s">
        <v>47</v>
      </c>
      <c r="E13" s="1">
        <v>20</v>
      </c>
      <c r="F13" s="1">
        <v>40</v>
      </c>
      <c r="G13" s="1">
        <v>79</v>
      </c>
      <c r="H13" s="1">
        <v>60</v>
      </c>
      <c r="I13" s="1">
        <v>100</v>
      </c>
      <c r="J13" s="1">
        <v>20</v>
      </c>
      <c r="K13" s="1">
        <v>86</v>
      </c>
      <c r="L13" s="1">
        <v>69</v>
      </c>
      <c r="M13" s="1">
        <v>75</v>
      </c>
      <c r="N13" s="1">
        <v>95</v>
      </c>
      <c r="O13" s="1">
        <v>100</v>
      </c>
      <c r="P13" s="1">
        <v>79</v>
      </c>
      <c r="Q13" s="1">
        <v>57</v>
      </c>
      <c r="R13" s="1">
        <v>69</v>
      </c>
      <c r="S13" s="2">
        <f t="shared" si="2"/>
        <v>67.785714285714292</v>
      </c>
      <c r="T13" s="2">
        <f t="shared" si="3"/>
        <v>25.312838559086327</v>
      </c>
      <c r="Z13" s="2"/>
    </row>
    <row r="14" spans="1:26" x14ac:dyDescent="0.2">
      <c r="A14" s="1" t="s">
        <v>24</v>
      </c>
      <c r="B14" s="3">
        <v>0</v>
      </c>
      <c r="C14" s="1">
        <v>0</v>
      </c>
      <c r="D14" s="1" t="s">
        <v>25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2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2">
        <f t="shared" si="0"/>
        <v>0.14285714285714285</v>
      </c>
      <c r="T14" s="2">
        <f t="shared" si="1"/>
        <v>0.51507875363771272</v>
      </c>
      <c r="U14" s="2">
        <f>AVERAGE(S14:S16)</f>
        <v>30.833333333333332</v>
      </c>
      <c r="V14" s="2">
        <f>STDEV(S14:S16)</f>
        <v>35.548926713421189</v>
      </c>
      <c r="W14" s="2">
        <f>V14*1.96/SQRT(13)</f>
        <v>19.324616691060402</v>
      </c>
      <c r="Z14" s="2"/>
    </row>
    <row r="15" spans="1:26" x14ac:dyDescent="0.2">
      <c r="A15" s="1" t="s">
        <v>24</v>
      </c>
      <c r="B15" s="3" t="s">
        <v>21</v>
      </c>
      <c r="C15" s="1">
        <v>1</v>
      </c>
      <c r="D15" s="1" t="s">
        <v>26</v>
      </c>
      <c r="E15" s="1">
        <v>35</v>
      </c>
      <c r="F15" s="1">
        <v>40</v>
      </c>
      <c r="G15" s="1">
        <v>14</v>
      </c>
      <c r="H15" s="1">
        <v>10</v>
      </c>
      <c r="I15" s="1">
        <v>10</v>
      </c>
      <c r="J15" s="1">
        <v>0</v>
      </c>
      <c r="K15" s="1">
        <v>14</v>
      </c>
      <c r="L15" s="1">
        <v>18</v>
      </c>
      <c r="M15" s="1">
        <v>35</v>
      </c>
      <c r="N15" s="1">
        <v>0</v>
      </c>
      <c r="O15" s="1">
        <v>29</v>
      </c>
      <c r="P15" s="1">
        <v>19</v>
      </c>
      <c r="Q15" s="1">
        <v>23</v>
      </c>
      <c r="R15" s="1">
        <v>69</v>
      </c>
      <c r="S15" s="2">
        <f t="shared" si="0"/>
        <v>22.571428571428573</v>
      </c>
      <c r="T15" s="2">
        <f t="shared" si="1"/>
        <v>17.577234813060599</v>
      </c>
      <c r="Z15" s="2"/>
    </row>
    <row r="16" spans="1:26" x14ac:dyDescent="0.2">
      <c r="A16" s="1" t="s">
        <v>24</v>
      </c>
      <c r="B16" s="3" t="s">
        <v>21</v>
      </c>
      <c r="C16" s="1">
        <v>4</v>
      </c>
      <c r="D16" s="1" t="s">
        <v>27</v>
      </c>
      <c r="E16" s="1">
        <v>56</v>
      </c>
      <c r="F16" s="1">
        <v>80</v>
      </c>
      <c r="G16" s="1">
        <v>70</v>
      </c>
      <c r="H16" s="1">
        <v>59</v>
      </c>
      <c r="I16" s="1">
        <v>100</v>
      </c>
      <c r="J16" s="1">
        <v>50</v>
      </c>
      <c r="K16" s="1">
        <v>39</v>
      </c>
      <c r="L16" s="1">
        <v>70</v>
      </c>
      <c r="M16" s="1">
        <v>84</v>
      </c>
      <c r="N16" s="1">
        <v>76</v>
      </c>
      <c r="O16" s="1">
        <v>70</v>
      </c>
      <c r="P16" s="1">
        <v>70</v>
      </c>
      <c r="Q16" s="1">
        <v>53</v>
      </c>
      <c r="R16" s="1">
        <v>100</v>
      </c>
      <c r="S16" s="2">
        <f t="shared" si="0"/>
        <v>69.785714285714292</v>
      </c>
      <c r="T16" s="2">
        <f t="shared" si="1"/>
        <v>17.10964043802112</v>
      </c>
      <c r="Z16" s="2"/>
    </row>
    <row r="17" spans="1:26" x14ac:dyDescent="0.2">
      <c r="A17" s="1" t="s">
        <v>28</v>
      </c>
      <c r="B17" s="3">
        <v>0</v>
      </c>
      <c r="C17" s="1">
        <v>0</v>
      </c>
      <c r="D17" s="1" t="s">
        <v>29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2">
        <f t="shared" si="0"/>
        <v>0.35714285714285715</v>
      </c>
      <c r="T17" s="2">
        <f t="shared" si="1"/>
        <v>1.287696884094282</v>
      </c>
      <c r="U17" s="2">
        <f>AVERAGE(S17:S19)</f>
        <v>32.023809523809526</v>
      </c>
      <c r="V17" s="2">
        <f>STDEV(S17:S19)</f>
        <v>38.837267325770149</v>
      </c>
      <c r="W17" s="2">
        <f>V17*1.96/SQRT(13)</f>
        <v>21.112179010327253</v>
      </c>
      <c r="Z17" s="2"/>
    </row>
    <row r="18" spans="1:26" x14ac:dyDescent="0.2">
      <c r="A18" s="1" t="s">
        <v>28</v>
      </c>
      <c r="B18" s="3" t="s">
        <v>21</v>
      </c>
      <c r="C18" s="1">
        <v>1</v>
      </c>
      <c r="D18" s="1" t="s">
        <v>30</v>
      </c>
      <c r="E18" s="1">
        <v>22</v>
      </c>
      <c r="F18" s="1">
        <v>0</v>
      </c>
      <c r="G18" s="1">
        <v>43</v>
      </c>
      <c r="H18" s="1">
        <v>20</v>
      </c>
      <c r="I18" s="1">
        <v>0</v>
      </c>
      <c r="J18" s="1">
        <v>40</v>
      </c>
      <c r="K18" s="1">
        <v>12</v>
      </c>
      <c r="L18" s="1">
        <v>16</v>
      </c>
      <c r="M18" s="1">
        <v>45</v>
      </c>
      <c r="N18" s="1">
        <v>44</v>
      </c>
      <c r="O18" s="1">
        <v>10</v>
      </c>
      <c r="P18" s="1">
        <v>20</v>
      </c>
      <c r="Q18" s="1">
        <v>13</v>
      </c>
      <c r="R18" s="1">
        <v>0</v>
      </c>
      <c r="S18" s="2">
        <f t="shared" si="0"/>
        <v>20.357142857142858</v>
      </c>
      <c r="T18" s="2">
        <f t="shared" si="1"/>
        <v>15.949057933921738</v>
      </c>
      <c r="Z18" s="2"/>
    </row>
    <row r="19" spans="1:26" x14ac:dyDescent="0.2">
      <c r="A19" s="1" t="s">
        <v>28</v>
      </c>
      <c r="B19" s="3" t="s">
        <v>21</v>
      </c>
      <c r="C19" s="1">
        <v>4</v>
      </c>
      <c r="D19" s="1" t="s">
        <v>31</v>
      </c>
      <c r="E19" s="1">
        <v>79</v>
      </c>
      <c r="F19" s="1">
        <v>69</v>
      </c>
      <c r="G19" s="1">
        <v>85</v>
      </c>
      <c r="H19" s="1">
        <v>60</v>
      </c>
      <c r="I19" s="1">
        <v>100</v>
      </c>
      <c r="J19" s="1">
        <v>49</v>
      </c>
      <c r="K19" s="1">
        <v>48</v>
      </c>
      <c r="L19" s="1">
        <v>69</v>
      </c>
      <c r="M19" s="1">
        <v>70</v>
      </c>
      <c r="N19" s="1">
        <v>100</v>
      </c>
      <c r="O19" s="1">
        <v>100</v>
      </c>
      <c r="P19" s="1">
        <v>80</v>
      </c>
      <c r="Q19" s="1">
        <v>76</v>
      </c>
      <c r="R19" s="1">
        <v>70</v>
      </c>
      <c r="S19" s="2">
        <f t="shared" si="0"/>
        <v>75.357142857142861</v>
      </c>
      <c r="T19" s="2">
        <f t="shared" si="1"/>
        <v>16.403863407559719</v>
      </c>
      <c r="Z19" s="2"/>
    </row>
    <row r="20" spans="1:26" x14ac:dyDescent="0.2">
      <c r="A20" s="1" t="s">
        <v>32</v>
      </c>
      <c r="B20" s="3">
        <v>0</v>
      </c>
      <c r="C20" s="1">
        <v>0</v>
      </c>
      <c r="D20" s="1" t="s">
        <v>33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30</v>
      </c>
      <c r="S20" s="2">
        <f t="shared" si="0"/>
        <v>2.1428571428571428</v>
      </c>
      <c r="T20" s="2">
        <f t="shared" si="1"/>
        <v>7.7261813045656913</v>
      </c>
      <c r="U20" s="2">
        <f>AVERAGE(S20:S22)</f>
        <v>45.380952380952387</v>
      </c>
      <c r="V20" s="2">
        <f>STDEV(S20:S22)</f>
        <v>40.472107637218983</v>
      </c>
      <c r="W20" s="2">
        <f>V20*1.96/SQRT(13)</f>
        <v>22.000888327053683</v>
      </c>
      <c r="Z20" s="2"/>
    </row>
    <row r="21" spans="1:26" x14ac:dyDescent="0.2">
      <c r="A21" s="1" t="s">
        <v>32</v>
      </c>
      <c r="B21" s="3" t="s">
        <v>21</v>
      </c>
      <c r="C21" s="1">
        <v>1</v>
      </c>
      <c r="D21" s="1" t="s">
        <v>34</v>
      </c>
      <c r="E21" s="1">
        <v>19</v>
      </c>
      <c r="F21" s="1">
        <v>68</v>
      </c>
      <c r="G21" s="1">
        <v>43</v>
      </c>
      <c r="H21" s="1">
        <v>28</v>
      </c>
      <c r="I21" s="1">
        <v>30</v>
      </c>
      <c r="J21" s="1">
        <v>60</v>
      </c>
      <c r="K21" s="1">
        <v>21</v>
      </c>
      <c r="L21" s="1">
        <v>55</v>
      </c>
      <c r="M21" s="1">
        <v>69</v>
      </c>
      <c r="N21" s="1">
        <v>70</v>
      </c>
      <c r="O21" s="1">
        <v>84</v>
      </c>
      <c r="P21" s="1">
        <v>50</v>
      </c>
      <c r="Q21" s="1">
        <v>56</v>
      </c>
      <c r="R21" s="1">
        <v>70</v>
      </c>
      <c r="S21" s="2">
        <f t="shared" si="0"/>
        <v>51.642857142857146</v>
      </c>
      <c r="T21" s="2">
        <f t="shared" si="1"/>
        <v>19.819208369865926</v>
      </c>
      <c r="Z21" s="2"/>
    </row>
    <row r="22" spans="1:26" x14ac:dyDescent="0.2">
      <c r="A22" s="1" t="s">
        <v>32</v>
      </c>
      <c r="B22" s="3" t="s">
        <v>21</v>
      </c>
      <c r="C22" s="1">
        <v>4</v>
      </c>
      <c r="D22" s="1" t="s">
        <v>35</v>
      </c>
      <c r="E22" s="1">
        <v>39</v>
      </c>
      <c r="F22" s="1">
        <v>89</v>
      </c>
      <c r="G22" s="1">
        <v>69</v>
      </c>
      <c r="H22" s="1">
        <v>60</v>
      </c>
      <c r="I22" s="1">
        <v>90</v>
      </c>
      <c r="J22" s="1">
        <v>80</v>
      </c>
      <c r="K22" s="1">
        <v>82</v>
      </c>
      <c r="L22" s="1">
        <v>90</v>
      </c>
      <c r="M22" s="1">
        <v>90</v>
      </c>
      <c r="N22" s="1">
        <v>87</v>
      </c>
      <c r="O22" s="1">
        <v>94</v>
      </c>
      <c r="P22" s="1">
        <v>100</v>
      </c>
      <c r="Q22" s="1">
        <v>83</v>
      </c>
      <c r="R22" s="1">
        <v>100</v>
      </c>
      <c r="S22" s="2">
        <f t="shared" si="0"/>
        <v>82.357142857142861</v>
      </c>
      <c r="T22" s="2">
        <f t="shared" si="1"/>
        <v>15.953535850163382</v>
      </c>
      <c r="Z22" s="2"/>
    </row>
    <row r="24" spans="1:26" x14ac:dyDescent="0.2">
      <c r="E24" s="1">
        <f t="shared" ref="E24:R24" si="4">SUM(E2:E22)</f>
        <v>545</v>
      </c>
      <c r="F24" s="1">
        <f t="shared" si="4"/>
        <v>763</v>
      </c>
      <c r="G24" s="1">
        <f t="shared" si="4"/>
        <v>757</v>
      </c>
      <c r="H24" s="1">
        <f t="shared" si="4"/>
        <v>664</v>
      </c>
      <c r="I24" s="1">
        <f t="shared" si="4"/>
        <v>690</v>
      </c>
      <c r="J24" s="1">
        <f t="shared" si="4"/>
        <v>579</v>
      </c>
      <c r="K24" s="1">
        <f t="shared" si="4"/>
        <v>642</v>
      </c>
      <c r="L24" s="1">
        <f t="shared" si="4"/>
        <v>767</v>
      </c>
      <c r="M24" s="1">
        <f t="shared" si="4"/>
        <v>881</v>
      </c>
      <c r="N24" s="1">
        <f t="shared" si="4"/>
        <v>822</v>
      </c>
      <c r="O24" s="1">
        <f t="shared" si="4"/>
        <v>843</v>
      </c>
      <c r="P24" s="1">
        <f t="shared" si="4"/>
        <v>776</v>
      </c>
      <c r="Q24" s="1">
        <f t="shared" si="4"/>
        <v>694</v>
      </c>
      <c r="R24" s="1">
        <f t="shared" si="4"/>
        <v>896</v>
      </c>
      <c r="T24" s="2">
        <f>AVERAGE(T2:T22)</f>
        <v>12.579585002705144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V17" sqref="V17"/>
    </sheetView>
  </sheetViews>
  <sheetFormatPr defaultRowHeight="15" x14ac:dyDescent="0.25"/>
  <cols>
    <col min="1" max="1" width="10.28515625" bestFit="1" customWidth="1"/>
    <col min="2" max="2" width="7" bestFit="1" customWidth="1"/>
    <col min="3" max="4" width="8.85546875" bestFit="1" customWidth="1"/>
    <col min="5" max="5" width="7.42578125" bestFit="1" customWidth="1"/>
    <col min="6" max="7" width="9.28515625" bestFit="1" customWidth="1"/>
    <col min="8" max="8" width="7.5703125" bestFit="1" customWidth="1"/>
    <col min="9" max="10" width="9.42578125" bestFit="1" customWidth="1"/>
    <col min="11" max="11" width="6.28515625" bestFit="1" customWidth="1"/>
    <col min="12" max="13" width="8.140625" bestFit="1" customWidth="1"/>
    <col min="14" max="14" width="6.28515625" bestFit="1" customWidth="1"/>
    <col min="15" max="16" width="8.140625" bestFit="1" customWidth="1"/>
    <col min="17" max="17" width="9.28515625" bestFit="1" customWidth="1"/>
    <col min="18" max="19" width="11.140625" bestFit="1" customWidth="1"/>
    <col min="20" max="20" width="8.28515625" bestFit="1" customWidth="1"/>
    <col min="21" max="22" width="10.140625" bestFit="1" customWidth="1"/>
  </cols>
  <sheetData>
    <row r="1" spans="1:22" x14ac:dyDescent="0.25">
      <c r="A1" s="1" t="s">
        <v>3</v>
      </c>
      <c r="B1" s="1" t="s">
        <v>52</v>
      </c>
      <c r="C1" s="1" t="s">
        <v>59</v>
      </c>
      <c r="D1" s="1" t="s">
        <v>60</v>
      </c>
      <c r="E1" s="1" t="s">
        <v>53</v>
      </c>
      <c r="F1" s="1" t="s">
        <v>61</v>
      </c>
      <c r="G1" s="1" t="s">
        <v>62</v>
      </c>
      <c r="H1" s="1" t="s">
        <v>54</v>
      </c>
      <c r="I1" s="1" t="s">
        <v>63</v>
      </c>
      <c r="J1" s="1" t="s">
        <v>64</v>
      </c>
      <c r="K1" s="1" t="s">
        <v>55</v>
      </c>
      <c r="L1" s="1" t="s">
        <v>65</v>
      </c>
      <c r="M1" s="1" t="s">
        <v>66</v>
      </c>
      <c r="N1" s="1" t="s">
        <v>56</v>
      </c>
      <c r="O1" s="1" t="s">
        <v>67</v>
      </c>
      <c r="P1" s="1" t="s">
        <v>68</v>
      </c>
      <c r="Q1" s="1" t="s">
        <v>57</v>
      </c>
      <c r="R1" s="1" t="s">
        <v>69</v>
      </c>
      <c r="S1" s="1" t="s">
        <v>70</v>
      </c>
      <c r="T1" s="1" t="s">
        <v>58</v>
      </c>
      <c r="U1" s="1" t="s">
        <v>71</v>
      </c>
      <c r="V1" s="1" t="s">
        <v>72</v>
      </c>
    </row>
    <row r="2" spans="1:22" x14ac:dyDescent="0.25">
      <c r="A2" s="1" t="s">
        <v>4</v>
      </c>
      <c r="B2" s="1">
        <v>0</v>
      </c>
      <c r="C2" s="1">
        <v>34</v>
      </c>
      <c r="D2" s="1">
        <v>63</v>
      </c>
      <c r="E2" s="1">
        <v>0</v>
      </c>
      <c r="F2" s="1">
        <v>25</v>
      </c>
      <c r="G2" s="1">
        <v>78</v>
      </c>
      <c r="H2" s="1">
        <v>0</v>
      </c>
      <c r="I2" s="1">
        <v>19</v>
      </c>
      <c r="J2" s="1">
        <v>56</v>
      </c>
      <c r="K2" s="1">
        <v>0</v>
      </c>
      <c r="L2" s="1">
        <v>0</v>
      </c>
      <c r="M2" s="1">
        <v>20</v>
      </c>
      <c r="N2" s="1">
        <v>0</v>
      </c>
      <c r="O2" s="1">
        <v>35</v>
      </c>
      <c r="P2" s="1">
        <v>56</v>
      </c>
      <c r="Q2" s="1">
        <v>0</v>
      </c>
      <c r="R2" s="1">
        <v>22</v>
      </c>
      <c r="S2" s="1">
        <v>79</v>
      </c>
      <c r="T2" s="1">
        <v>0</v>
      </c>
      <c r="U2" s="1">
        <v>19</v>
      </c>
      <c r="V2" s="1">
        <v>39</v>
      </c>
    </row>
    <row r="3" spans="1:22" x14ac:dyDescent="0.25">
      <c r="A3" s="1" t="s">
        <v>5</v>
      </c>
      <c r="B3" s="1">
        <v>0</v>
      </c>
      <c r="C3" s="1">
        <v>30</v>
      </c>
      <c r="D3" s="1">
        <v>79</v>
      </c>
      <c r="E3" s="1">
        <v>20</v>
      </c>
      <c r="F3" s="1">
        <v>70</v>
      </c>
      <c r="G3" s="1">
        <v>100</v>
      </c>
      <c r="H3" s="1">
        <v>0</v>
      </c>
      <c r="I3" s="1">
        <v>9</v>
      </c>
      <c r="J3" s="1">
        <v>49</v>
      </c>
      <c r="K3" s="1">
        <v>0</v>
      </c>
      <c r="L3" s="1">
        <v>20</v>
      </c>
      <c r="M3" s="1">
        <v>40</v>
      </c>
      <c r="N3" s="1">
        <v>0</v>
      </c>
      <c r="O3" s="1">
        <v>40</v>
      </c>
      <c r="P3" s="1">
        <v>80</v>
      </c>
      <c r="Q3" s="1">
        <v>0</v>
      </c>
      <c r="R3" s="1">
        <v>0</v>
      </c>
      <c r="S3" s="1">
        <v>69</v>
      </c>
      <c r="T3" s="1">
        <v>0</v>
      </c>
      <c r="U3" s="1">
        <v>68</v>
      </c>
      <c r="V3" s="1">
        <v>89</v>
      </c>
    </row>
    <row r="4" spans="1:22" x14ac:dyDescent="0.25">
      <c r="A4" s="1" t="s">
        <v>6</v>
      </c>
      <c r="B4" s="1">
        <v>0</v>
      </c>
      <c r="C4" s="1">
        <v>56</v>
      </c>
      <c r="D4" s="1">
        <v>95</v>
      </c>
      <c r="E4" s="1">
        <v>0</v>
      </c>
      <c r="F4" s="1">
        <v>54</v>
      </c>
      <c r="G4" s="1">
        <v>98</v>
      </c>
      <c r="H4" s="1">
        <v>0</v>
      </c>
      <c r="I4" s="1">
        <v>5</v>
      </c>
      <c r="J4" s="1">
        <v>32</v>
      </c>
      <c r="K4" s="1">
        <v>0</v>
      </c>
      <c r="L4" s="1">
        <v>14</v>
      </c>
      <c r="M4" s="1">
        <v>79</v>
      </c>
      <c r="N4" s="1">
        <v>0</v>
      </c>
      <c r="O4" s="1">
        <v>14</v>
      </c>
      <c r="P4" s="1">
        <v>70</v>
      </c>
      <c r="Q4" s="1">
        <v>0</v>
      </c>
      <c r="R4" s="1">
        <v>43</v>
      </c>
      <c r="S4" s="1">
        <v>85</v>
      </c>
      <c r="T4" s="1">
        <v>0</v>
      </c>
      <c r="U4" s="1">
        <v>43</v>
      </c>
      <c r="V4" s="1">
        <v>69</v>
      </c>
    </row>
    <row r="5" spans="1:22" x14ac:dyDescent="0.25">
      <c r="A5" s="1" t="s">
        <v>7</v>
      </c>
      <c r="B5" s="1">
        <v>9</v>
      </c>
      <c r="C5" s="1">
        <v>50</v>
      </c>
      <c r="D5" s="1">
        <v>59</v>
      </c>
      <c r="E5" s="1">
        <v>0</v>
      </c>
      <c r="F5" s="1">
        <v>70</v>
      </c>
      <c r="G5" s="1">
        <v>90</v>
      </c>
      <c r="H5" s="1">
        <v>10</v>
      </c>
      <c r="I5" s="1">
        <v>50</v>
      </c>
      <c r="J5" s="1">
        <v>29</v>
      </c>
      <c r="K5" s="1">
        <v>0</v>
      </c>
      <c r="L5" s="1">
        <v>0</v>
      </c>
      <c r="M5" s="1">
        <v>60</v>
      </c>
      <c r="N5" s="1">
        <v>0</v>
      </c>
      <c r="O5" s="1">
        <v>10</v>
      </c>
      <c r="P5" s="1">
        <v>59</v>
      </c>
      <c r="Q5" s="1">
        <v>0</v>
      </c>
      <c r="R5" s="1">
        <v>20</v>
      </c>
      <c r="S5" s="1">
        <v>60</v>
      </c>
      <c r="T5" s="1">
        <v>0</v>
      </c>
      <c r="U5" s="1">
        <v>28</v>
      </c>
      <c r="V5" s="1">
        <v>60</v>
      </c>
    </row>
    <row r="6" spans="1:22" x14ac:dyDescent="0.25">
      <c r="A6" s="1" t="s">
        <v>8</v>
      </c>
      <c r="B6" s="1">
        <v>0</v>
      </c>
      <c r="C6" s="1">
        <v>20</v>
      </c>
      <c r="D6" s="1">
        <v>100</v>
      </c>
      <c r="E6" s="1">
        <v>0</v>
      </c>
      <c r="F6" s="1">
        <v>0</v>
      </c>
      <c r="G6" s="1">
        <v>100</v>
      </c>
      <c r="H6" s="1">
        <v>0</v>
      </c>
      <c r="I6" s="1">
        <v>0</v>
      </c>
      <c r="J6" s="1">
        <v>10</v>
      </c>
      <c r="K6" s="1">
        <v>0</v>
      </c>
      <c r="L6" s="1">
        <v>30</v>
      </c>
      <c r="M6" s="1">
        <v>100</v>
      </c>
      <c r="N6" s="1">
        <v>0</v>
      </c>
      <c r="O6" s="1">
        <v>10</v>
      </c>
      <c r="P6" s="1">
        <v>100</v>
      </c>
      <c r="Q6" s="1">
        <v>0</v>
      </c>
      <c r="R6" s="1">
        <v>0</v>
      </c>
      <c r="S6" s="1">
        <v>100</v>
      </c>
      <c r="T6" s="1">
        <v>0</v>
      </c>
      <c r="U6" s="1">
        <v>30</v>
      </c>
      <c r="V6" s="1">
        <v>90</v>
      </c>
    </row>
    <row r="7" spans="1:22" x14ac:dyDescent="0.25">
      <c r="A7" s="1" t="s">
        <v>9</v>
      </c>
      <c r="B7" s="1">
        <v>10</v>
      </c>
      <c r="C7" s="1">
        <v>39</v>
      </c>
      <c r="D7" s="1">
        <v>77</v>
      </c>
      <c r="E7" s="1">
        <v>0</v>
      </c>
      <c r="F7" s="1">
        <v>30</v>
      </c>
      <c r="G7" s="1">
        <v>60</v>
      </c>
      <c r="H7" s="1">
        <v>0</v>
      </c>
      <c r="I7" s="1">
        <v>0</v>
      </c>
      <c r="J7" s="1">
        <v>59</v>
      </c>
      <c r="K7" s="1">
        <v>0</v>
      </c>
      <c r="L7" s="1">
        <v>0</v>
      </c>
      <c r="M7" s="1">
        <v>20</v>
      </c>
      <c r="N7" s="1">
        <v>0</v>
      </c>
      <c r="O7" s="1">
        <v>0</v>
      </c>
      <c r="P7" s="1">
        <v>50</v>
      </c>
      <c r="Q7" s="1">
        <v>5</v>
      </c>
      <c r="R7" s="1">
        <v>40</v>
      </c>
      <c r="S7" s="1">
        <v>49</v>
      </c>
      <c r="T7" s="1">
        <v>0</v>
      </c>
      <c r="U7" s="1">
        <v>60</v>
      </c>
      <c r="V7" s="1">
        <v>80</v>
      </c>
    </row>
    <row r="8" spans="1:22" x14ac:dyDescent="0.25">
      <c r="A8" s="1" t="s">
        <v>10</v>
      </c>
      <c r="B8" s="1">
        <v>0</v>
      </c>
      <c r="C8" s="1">
        <v>50</v>
      </c>
      <c r="D8" s="1">
        <v>78</v>
      </c>
      <c r="E8" s="1">
        <v>2</v>
      </c>
      <c r="F8" s="1">
        <v>20</v>
      </c>
      <c r="G8" s="1">
        <v>94</v>
      </c>
      <c r="H8" s="1">
        <v>0</v>
      </c>
      <c r="I8" s="1">
        <v>4</v>
      </c>
      <c r="J8" s="1">
        <v>79</v>
      </c>
      <c r="K8" s="1">
        <v>0</v>
      </c>
      <c r="L8" s="1">
        <v>11</v>
      </c>
      <c r="M8" s="1">
        <v>86</v>
      </c>
      <c r="N8" s="1">
        <v>2</v>
      </c>
      <c r="O8" s="1">
        <v>14</v>
      </c>
      <c r="P8" s="1">
        <v>39</v>
      </c>
      <c r="Q8" s="1">
        <v>0</v>
      </c>
      <c r="R8" s="1">
        <v>12</v>
      </c>
      <c r="S8" s="1">
        <v>48</v>
      </c>
      <c r="T8" s="1">
        <v>0</v>
      </c>
      <c r="U8" s="1">
        <v>21</v>
      </c>
      <c r="V8" s="1">
        <v>82</v>
      </c>
    </row>
    <row r="9" spans="1:22" x14ac:dyDescent="0.25">
      <c r="A9" s="1" t="s">
        <v>11</v>
      </c>
      <c r="B9" s="1">
        <v>0</v>
      </c>
      <c r="C9" s="1">
        <v>50</v>
      </c>
      <c r="D9" s="1">
        <v>60</v>
      </c>
      <c r="E9" s="1">
        <v>0</v>
      </c>
      <c r="F9" s="1">
        <v>66</v>
      </c>
      <c r="G9" s="1">
        <v>91</v>
      </c>
      <c r="H9" s="1">
        <v>0</v>
      </c>
      <c r="I9" s="1">
        <v>4</v>
      </c>
      <c r="J9" s="1">
        <v>50</v>
      </c>
      <c r="K9" s="1">
        <v>0</v>
      </c>
      <c r="L9" s="1">
        <v>59</v>
      </c>
      <c r="M9" s="1">
        <v>69</v>
      </c>
      <c r="N9" s="1">
        <v>0</v>
      </c>
      <c r="O9" s="1">
        <v>18</v>
      </c>
      <c r="P9" s="1">
        <v>70</v>
      </c>
      <c r="Q9" s="1">
        <v>0</v>
      </c>
      <c r="R9" s="1">
        <v>16</v>
      </c>
      <c r="S9" s="1">
        <v>69</v>
      </c>
      <c r="T9" s="1">
        <v>0</v>
      </c>
      <c r="U9" s="1">
        <v>55</v>
      </c>
      <c r="V9" s="1">
        <v>90</v>
      </c>
    </row>
    <row r="10" spans="1:22" x14ac:dyDescent="0.25">
      <c r="A10" s="1" t="s">
        <v>12</v>
      </c>
      <c r="B10" s="1">
        <v>0</v>
      </c>
      <c r="C10" s="1">
        <v>54</v>
      </c>
      <c r="D10" s="1">
        <v>86</v>
      </c>
      <c r="E10" s="1">
        <v>15</v>
      </c>
      <c r="F10" s="1">
        <v>61</v>
      </c>
      <c r="G10" s="1">
        <v>92</v>
      </c>
      <c r="H10" s="1">
        <v>0</v>
      </c>
      <c r="I10" s="1">
        <v>9</v>
      </c>
      <c r="J10" s="1">
        <v>39</v>
      </c>
      <c r="K10" s="1">
        <v>0</v>
      </c>
      <c r="L10" s="1">
        <v>57</v>
      </c>
      <c r="M10" s="1">
        <v>75</v>
      </c>
      <c r="N10" s="1">
        <v>0</v>
      </c>
      <c r="O10" s="1">
        <v>35</v>
      </c>
      <c r="P10" s="1">
        <v>84</v>
      </c>
      <c r="Q10" s="1">
        <v>0</v>
      </c>
      <c r="R10" s="1">
        <v>45</v>
      </c>
      <c r="S10" s="1">
        <v>70</v>
      </c>
      <c r="T10" s="1">
        <v>0</v>
      </c>
      <c r="U10" s="1">
        <v>69</v>
      </c>
      <c r="V10" s="1">
        <v>90</v>
      </c>
    </row>
    <row r="11" spans="1:22" x14ac:dyDescent="0.25">
      <c r="A11" s="1" t="s">
        <v>13</v>
      </c>
      <c r="B11" s="1">
        <v>0</v>
      </c>
      <c r="C11" s="1">
        <v>59</v>
      </c>
      <c r="D11" s="1">
        <v>84</v>
      </c>
      <c r="E11" s="1">
        <v>0</v>
      </c>
      <c r="F11" s="1">
        <v>39</v>
      </c>
      <c r="G11" s="1">
        <v>100</v>
      </c>
      <c r="H11" s="1">
        <v>4</v>
      </c>
      <c r="I11" s="1">
        <v>0</v>
      </c>
      <c r="J11" s="1">
        <v>7</v>
      </c>
      <c r="K11" s="1">
        <v>0</v>
      </c>
      <c r="L11" s="1">
        <v>57</v>
      </c>
      <c r="M11" s="1">
        <v>95</v>
      </c>
      <c r="N11" s="1">
        <v>0</v>
      </c>
      <c r="O11" s="1">
        <v>0</v>
      </c>
      <c r="P11" s="1">
        <v>76</v>
      </c>
      <c r="Q11" s="1">
        <v>0</v>
      </c>
      <c r="R11" s="1">
        <v>44</v>
      </c>
      <c r="S11" s="1">
        <v>100</v>
      </c>
      <c r="T11" s="1">
        <v>0</v>
      </c>
      <c r="U11" s="1">
        <v>70</v>
      </c>
      <c r="V11" s="1">
        <v>87</v>
      </c>
    </row>
    <row r="12" spans="1:22" x14ac:dyDescent="0.25">
      <c r="A12" s="1" t="s">
        <v>14</v>
      </c>
      <c r="B12" s="1">
        <v>0</v>
      </c>
      <c r="C12" s="1">
        <v>29</v>
      </c>
      <c r="D12" s="1">
        <v>100</v>
      </c>
      <c r="E12" s="1">
        <v>0</v>
      </c>
      <c r="F12" s="1">
        <v>40</v>
      </c>
      <c r="G12" s="1">
        <v>89</v>
      </c>
      <c r="H12" s="1">
        <v>13</v>
      </c>
      <c r="I12" s="1">
        <v>0</v>
      </c>
      <c r="J12" s="1">
        <v>50</v>
      </c>
      <c r="K12" s="1">
        <v>0</v>
      </c>
      <c r="L12" s="1">
        <v>35</v>
      </c>
      <c r="M12" s="1">
        <v>100</v>
      </c>
      <c r="N12" s="1">
        <v>0</v>
      </c>
      <c r="O12" s="1">
        <v>29</v>
      </c>
      <c r="P12" s="1">
        <v>70</v>
      </c>
      <c r="Q12" s="1">
        <v>0</v>
      </c>
      <c r="R12" s="1">
        <v>10</v>
      </c>
      <c r="S12" s="1">
        <v>100</v>
      </c>
      <c r="T12" s="1">
        <v>0</v>
      </c>
      <c r="U12" s="1">
        <v>84</v>
      </c>
      <c r="V12" s="1">
        <v>94</v>
      </c>
    </row>
    <row r="13" spans="1:22" x14ac:dyDescent="0.25">
      <c r="A13" s="1" t="s">
        <v>15</v>
      </c>
      <c r="B13" s="1">
        <v>0</v>
      </c>
      <c r="C13" s="1">
        <v>30</v>
      </c>
      <c r="D13" s="1">
        <v>79</v>
      </c>
      <c r="E13" s="1">
        <v>0</v>
      </c>
      <c r="F13" s="1">
        <v>70</v>
      </c>
      <c r="G13" s="1">
        <v>100</v>
      </c>
      <c r="H13" s="1">
        <v>0</v>
      </c>
      <c r="I13" s="1">
        <v>10</v>
      </c>
      <c r="J13" s="1">
        <v>60</v>
      </c>
      <c r="K13" s="1">
        <v>0</v>
      </c>
      <c r="L13" s="1">
        <v>9</v>
      </c>
      <c r="M13" s="1">
        <v>79</v>
      </c>
      <c r="N13" s="1">
        <v>0</v>
      </c>
      <c r="O13" s="1">
        <v>19</v>
      </c>
      <c r="P13" s="1">
        <v>70</v>
      </c>
      <c r="Q13" s="1">
        <v>0</v>
      </c>
      <c r="R13" s="1">
        <v>20</v>
      </c>
      <c r="S13" s="1">
        <v>80</v>
      </c>
      <c r="T13" s="1">
        <v>0</v>
      </c>
      <c r="U13" s="1">
        <v>50</v>
      </c>
      <c r="V13" s="1">
        <v>100</v>
      </c>
    </row>
    <row r="14" spans="1:22" x14ac:dyDescent="0.25">
      <c r="A14" s="1" t="s">
        <v>16</v>
      </c>
      <c r="B14" s="1">
        <v>0</v>
      </c>
      <c r="C14" s="1">
        <v>49</v>
      </c>
      <c r="D14" s="1">
        <v>70</v>
      </c>
      <c r="E14" s="1">
        <v>0</v>
      </c>
      <c r="F14" s="1">
        <v>55</v>
      </c>
      <c r="G14" s="1">
        <v>86</v>
      </c>
      <c r="H14" s="1">
        <v>0</v>
      </c>
      <c r="I14" s="1">
        <v>0</v>
      </c>
      <c r="J14" s="1">
        <v>58</v>
      </c>
      <c r="K14" s="1">
        <v>0</v>
      </c>
      <c r="L14" s="1">
        <v>15</v>
      </c>
      <c r="M14" s="1">
        <v>57</v>
      </c>
      <c r="N14" s="1">
        <v>0</v>
      </c>
      <c r="O14" s="1">
        <v>23</v>
      </c>
      <c r="P14" s="1">
        <v>53</v>
      </c>
      <c r="Q14" s="1">
        <v>0</v>
      </c>
      <c r="R14" s="1">
        <v>13</v>
      </c>
      <c r="S14" s="1">
        <v>76</v>
      </c>
      <c r="T14" s="1">
        <v>0</v>
      </c>
      <c r="U14" s="1">
        <v>56</v>
      </c>
      <c r="V14" s="1">
        <v>83</v>
      </c>
    </row>
    <row r="15" spans="1:22" x14ac:dyDescent="0.25">
      <c r="A15" s="1" t="s">
        <v>17</v>
      </c>
      <c r="B15" s="1">
        <v>0</v>
      </c>
      <c r="C15" s="1">
        <v>71</v>
      </c>
      <c r="D15" s="1">
        <v>90</v>
      </c>
      <c r="E15" s="1">
        <v>20</v>
      </c>
      <c r="F15" s="1">
        <v>59</v>
      </c>
      <c r="G15" s="1">
        <v>100</v>
      </c>
      <c r="H15" s="1">
        <v>0</v>
      </c>
      <c r="I15" s="1">
        <v>0</v>
      </c>
      <c r="J15" s="1">
        <v>29</v>
      </c>
      <c r="K15" s="1">
        <v>0</v>
      </c>
      <c r="L15" s="1">
        <v>19</v>
      </c>
      <c r="M15" s="1">
        <v>69</v>
      </c>
      <c r="N15" s="1">
        <v>0</v>
      </c>
      <c r="O15" s="1">
        <v>69</v>
      </c>
      <c r="P15" s="1">
        <v>100</v>
      </c>
      <c r="Q15" s="1">
        <v>0</v>
      </c>
      <c r="R15" s="1">
        <v>0</v>
      </c>
      <c r="S15" s="1">
        <v>70</v>
      </c>
      <c r="T15" s="1">
        <v>30</v>
      </c>
      <c r="U15" s="1">
        <v>70</v>
      </c>
      <c r="V15" s="1">
        <v>100</v>
      </c>
    </row>
    <row r="16" spans="1:22" x14ac:dyDescent="0.25">
      <c r="A16" s="2" t="s">
        <v>18</v>
      </c>
      <c r="B16" s="2">
        <f>AVERAGE(B2:B15)</f>
        <v>1.3571428571428572</v>
      </c>
      <c r="C16" s="2">
        <f>AVERAGE(C2:C15)</f>
        <v>44.357142857142854</v>
      </c>
      <c r="D16" s="2">
        <f>AVERAGE(D2:D15)</f>
        <v>80</v>
      </c>
      <c r="E16" s="2">
        <f>AVERAGE(E2:E15)</f>
        <v>4.0714285714285712</v>
      </c>
      <c r="F16" s="2">
        <f>AVERAGE(F2:F15)</f>
        <v>47.071428571428569</v>
      </c>
      <c r="G16" s="2">
        <f>AVERAGE(G2:G15)</f>
        <v>91.285714285714292</v>
      </c>
      <c r="H16" s="2">
        <f>AVERAGE(H2:H15)</f>
        <v>1.9285714285714286</v>
      </c>
      <c r="I16" s="2">
        <f>AVERAGE(I2:I15)</f>
        <v>7.8571428571428568</v>
      </c>
      <c r="J16" s="2">
        <f>AVERAGE(J2:J15)</f>
        <v>43.357142857142854</v>
      </c>
      <c r="K16" s="2">
        <f>AVERAGE(K2:K15)</f>
        <v>0</v>
      </c>
      <c r="L16" s="2">
        <f>AVERAGE(L2:L15)</f>
        <v>23.285714285714285</v>
      </c>
      <c r="M16" s="2">
        <f>AVERAGE(M2:M15)</f>
        <v>67.785714285714292</v>
      </c>
      <c r="N16" s="2">
        <f>AVERAGE(N2:N15)</f>
        <v>0.14285714285714285</v>
      </c>
      <c r="O16" s="2">
        <f>AVERAGE(O2:O15)</f>
        <v>22.571428571428573</v>
      </c>
      <c r="P16" s="2">
        <f>AVERAGE(P2:P15)</f>
        <v>69.785714285714292</v>
      </c>
      <c r="Q16" s="2">
        <f>AVERAGE(Q2:Q15)</f>
        <v>0.35714285714285715</v>
      </c>
      <c r="R16" s="2">
        <f>AVERAGE(R2:R15)</f>
        <v>20.357142857142858</v>
      </c>
      <c r="S16" s="2">
        <f>AVERAGE(S2:S15)</f>
        <v>75.357142857142861</v>
      </c>
      <c r="T16" s="2">
        <f>AVERAGE(T2:T15)</f>
        <v>2.1428571428571428</v>
      </c>
      <c r="U16" s="2">
        <f>AVERAGE(U2:U15)</f>
        <v>51.642857142857146</v>
      </c>
      <c r="V16" s="2">
        <f>AVERAGE(V2:V15)</f>
        <v>82.357142857142861</v>
      </c>
    </row>
    <row r="17" spans="1:22" x14ac:dyDescent="0.25">
      <c r="A17" s="2" t="s">
        <v>48</v>
      </c>
      <c r="B17" s="2">
        <f>STDEV(B2:B16)</f>
        <v>3.3296748630876185</v>
      </c>
      <c r="C17" s="2">
        <f>STDEV(C2:C16)</f>
        <v>13.75088123335655</v>
      </c>
      <c r="D17" s="2">
        <f>STDEV(D2:D16)</f>
        <v>13.152946437965905</v>
      </c>
      <c r="E17" s="2">
        <f>STDEV(E2:E16)</f>
        <v>7.5447643692666171</v>
      </c>
      <c r="F17" s="2">
        <f>STDEV(F2:F16)</f>
        <v>21.086435334167813</v>
      </c>
      <c r="G17" s="2">
        <f>STDEV(G2:G16)</f>
        <v>10.766539246523877</v>
      </c>
      <c r="H17" s="2">
        <f>STDEV(H2:H16)</f>
        <v>4.0789404386483525</v>
      </c>
      <c r="I17" s="2">
        <f>STDEV(I2:I16)</f>
        <v>12.861110498915172</v>
      </c>
      <c r="J17" s="2">
        <f>STDEV(J2:J16)</f>
        <v>19.42239922967126</v>
      </c>
      <c r="K17" s="2">
        <f>STDEV(K2:K16)</f>
        <v>0</v>
      </c>
      <c r="L17" s="2">
        <f>STDEV(L2:L16)</f>
        <v>20.523257091228309</v>
      </c>
      <c r="M17" s="2">
        <f>STDEV(M2:M16)</f>
        <v>25.312838559086327</v>
      </c>
      <c r="N17" s="2">
        <f>STDEV(N2:N16)</f>
        <v>0.51507875363771272</v>
      </c>
      <c r="O17" s="2">
        <f>STDEV(O2:O16)</f>
        <v>17.577234813060599</v>
      </c>
      <c r="P17" s="2">
        <f>STDEV(P2:P16)</f>
        <v>17.10964043802112</v>
      </c>
      <c r="Q17" s="2">
        <f>STDEV(Q2:Q16)</f>
        <v>1.287696884094282</v>
      </c>
      <c r="R17" s="2">
        <f>STDEV(R2:R16)</f>
        <v>15.949057933921738</v>
      </c>
      <c r="S17" s="2">
        <f>STDEV(S2:S16)</f>
        <v>16.403863407559719</v>
      </c>
      <c r="T17" s="2">
        <f>STDEV(T2:T16)</f>
        <v>7.7261813045656913</v>
      </c>
      <c r="U17" s="2">
        <f>STDEV(U2:U16)</f>
        <v>19.819208369865926</v>
      </c>
      <c r="V17" s="2">
        <f>STDEV(V2:V16)</f>
        <v>15.953535850163382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Sheet1 (2)</vt:lpstr>
      <vt:lpstr>Plan1</vt:lpstr>
    </vt:vector>
  </TitlesOfParts>
  <Company>TU Delft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Redi - EWI</dc:creator>
  <cp:lastModifiedBy>Alexandre Fieno</cp:lastModifiedBy>
  <dcterms:created xsi:type="dcterms:W3CDTF">2013-11-07T13:10:20Z</dcterms:created>
  <dcterms:modified xsi:type="dcterms:W3CDTF">2013-11-08T08:35:02Z</dcterms:modified>
</cp:coreProperties>
</file>