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Judith_Results\"/>
    </mc:Choice>
  </mc:AlternateContent>
  <bookViews>
    <workbookView xWindow="120" yWindow="150" windowWidth="20115" windowHeight="7485"/>
  </bookViews>
  <sheets>
    <sheet name="Sheet1 (2)" sheetId="1" r:id="rId1"/>
  </sheets>
  <calcPr calcId="152511"/>
</workbook>
</file>

<file path=xl/calcChain.xml><?xml version="1.0" encoding="utf-8"?>
<calcChain xmlns="http://schemas.openxmlformats.org/spreadsheetml/2006/main">
  <c r="R94" i="1" l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T92" i="1"/>
  <c r="S92" i="1"/>
  <c r="S91" i="1"/>
  <c r="T91" i="1" s="1"/>
  <c r="T90" i="1"/>
  <c r="S90" i="1"/>
  <c r="T89" i="1"/>
  <c r="S89" i="1"/>
  <c r="T88" i="1"/>
  <c r="S88" i="1"/>
  <c r="S87" i="1"/>
  <c r="T87" i="1" s="1"/>
  <c r="T86" i="1"/>
  <c r="S86" i="1"/>
  <c r="T85" i="1"/>
  <c r="S85" i="1"/>
  <c r="T84" i="1"/>
  <c r="S84" i="1"/>
  <c r="S83" i="1"/>
  <c r="T83" i="1" s="1"/>
  <c r="T82" i="1"/>
  <c r="S82" i="1"/>
  <c r="U80" i="1" s="1"/>
  <c r="T81" i="1"/>
  <c r="S81" i="1"/>
  <c r="S80" i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S66" i="1"/>
  <c r="T66" i="1" s="1"/>
  <c r="T65" i="1"/>
  <c r="S65" i="1"/>
  <c r="T64" i="1"/>
  <c r="S64" i="1"/>
  <c r="S63" i="1"/>
  <c r="T63" i="1" s="1"/>
  <c r="S62" i="1"/>
  <c r="T62" i="1" s="1"/>
  <c r="T61" i="1"/>
  <c r="S61" i="1"/>
  <c r="T60" i="1"/>
  <c r="S60" i="1"/>
  <c r="S59" i="1"/>
  <c r="T59" i="1" s="1"/>
  <c r="S58" i="1"/>
  <c r="T58" i="1" s="1"/>
  <c r="T57" i="1"/>
  <c r="S57" i="1"/>
  <c r="T56" i="1"/>
  <c r="S56" i="1"/>
  <c r="S55" i="1"/>
  <c r="T55" i="1" s="1"/>
  <c r="S54" i="1"/>
  <c r="T54" i="1" s="1"/>
  <c r="S53" i="1"/>
  <c r="T53" i="1" s="1"/>
  <c r="S52" i="1"/>
  <c r="T52" i="1" s="1"/>
  <c r="S51" i="1"/>
  <c r="T51" i="1" s="1"/>
  <c r="S50" i="1"/>
  <c r="T50" i="1" s="1"/>
  <c r="S49" i="1"/>
  <c r="T49" i="1" s="1"/>
  <c r="S48" i="1"/>
  <c r="T48" i="1" s="1"/>
  <c r="S47" i="1"/>
  <c r="T47" i="1" s="1"/>
  <c r="S46" i="1"/>
  <c r="T46" i="1" s="1"/>
  <c r="S45" i="1"/>
  <c r="T45" i="1" s="1"/>
  <c r="S44" i="1"/>
  <c r="T44" i="1" s="1"/>
  <c r="S43" i="1"/>
  <c r="T43" i="1" s="1"/>
  <c r="S42" i="1"/>
  <c r="T42" i="1" s="1"/>
  <c r="T41" i="1"/>
  <c r="S41" i="1"/>
  <c r="T40" i="1"/>
  <c r="S40" i="1"/>
  <c r="S39" i="1"/>
  <c r="T39" i="1" s="1"/>
  <c r="T38" i="1"/>
  <c r="S38" i="1"/>
  <c r="T37" i="1"/>
  <c r="S37" i="1"/>
  <c r="T36" i="1"/>
  <c r="S36" i="1"/>
  <c r="S35" i="1"/>
  <c r="T35" i="1" s="1"/>
  <c r="T34" i="1"/>
  <c r="S34" i="1"/>
  <c r="T33" i="1"/>
  <c r="S33" i="1"/>
  <c r="T32" i="1"/>
  <c r="S32" i="1"/>
  <c r="S31" i="1"/>
  <c r="T31" i="1" s="1"/>
  <c r="T30" i="1"/>
  <c r="S30" i="1"/>
  <c r="U28" i="1" s="1"/>
  <c r="T29" i="1"/>
  <c r="S29" i="1"/>
  <c r="S28" i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S14" i="1"/>
  <c r="T14" i="1" s="1"/>
  <c r="S13" i="1"/>
  <c r="T13" i="1" s="1"/>
  <c r="T12" i="1"/>
  <c r="S12" i="1"/>
  <c r="S11" i="1"/>
  <c r="T11" i="1" s="1"/>
  <c r="S10" i="1"/>
  <c r="T10" i="1" s="1"/>
  <c r="S9" i="1"/>
  <c r="T9" i="1" s="1"/>
  <c r="T8" i="1"/>
  <c r="S8" i="1"/>
  <c r="S7" i="1"/>
  <c r="T7" i="1" s="1"/>
  <c r="S6" i="1"/>
  <c r="T6" i="1" s="1"/>
  <c r="S5" i="1"/>
  <c r="T5" i="1" s="1"/>
  <c r="T4" i="1"/>
  <c r="S4" i="1"/>
  <c r="S3" i="1"/>
  <c r="T3" i="1" s="1"/>
  <c r="S2" i="1"/>
  <c r="V28" i="1" l="1"/>
  <c r="W28" i="1" s="1"/>
  <c r="V80" i="1"/>
  <c r="W80" i="1" s="1"/>
  <c r="U67" i="1"/>
  <c r="U15" i="1"/>
  <c r="T15" i="1"/>
  <c r="T67" i="1"/>
  <c r="V15" i="1"/>
  <c r="W15" i="1" s="1"/>
  <c r="V67" i="1"/>
  <c r="W67" i="1" s="1"/>
  <c r="U2" i="1"/>
  <c r="V41" i="1"/>
  <c r="W41" i="1" s="1"/>
  <c r="U54" i="1"/>
  <c r="V2" i="1"/>
  <c r="W2" i="1" s="1"/>
  <c r="T28" i="1"/>
  <c r="V54" i="1"/>
  <c r="W54" i="1" s="1"/>
  <c r="T80" i="1"/>
  <c r="T2" i="1"/>
  <c r="T94" i="1" s="1"/>
  <c r="U41" i="1"/>
</calcChain>
</file>

<file path=xl/sharedStrings.xml><?xml version="1.0" encoding="utf-8"?>
<sst xmlns="http://schemas.openxmlformats.org/spreadsheetml/2006/main" count="289" uniqueCount="124">
  <si>
    <t>vname</t>
  </si>
  <si>
    <t>iframes</t>
  </si>
  <si>
    <t>ploss</t>
  </si>
  <si>
    <t>Video</t>
  </si>
  <si>
    <t>catalina</t>
  </si>
  <si>
    <t>cees-willem</t>
  </si>
  <si>
    <t>chao</t>
  </si>
  <si>
    <t>christina</t>
  </si>
  <si>
    <t>corine</t>
  </si>
  <si>
    <t>esteban</t>
  </si>
  <si>
    <t>hani</t>
  </si>
  <si>
    <t>joos</t>
  </si>
  <si>
    <t>marco</t>
  </si>
  <si>
    <t>sin lin</t>
  </si>
  <si>
    <t>tingting</t>
  </si>
  <si>
    <t>wietske</t>
  </si>
  <si>
    <t>Yi</t>
  </si>
  <si>
    <t>zhi</t>
  </si>
  <si>
    <t>MOS</t>
  </si>
  <si>
    <t>v1</t>
  </si>
  <si>
    <t>v1_1280x720.avi</t>
  </si>
  <si>
    <t>I12</t>
  </si>
  <si>
    <t>v1_1280x720_I12_1.avi</t>
  </si>
  <si>
    <t>v1_1280x720_I12_2.avi</t>
  </si>
  <si>
    <t>v1_1280x720_I12_3.avi</t>
  </si>
  <si>
    <t>v1_1280x720_I12_4.avi</t>
  </si>
  <si>
    <t>I4</t>
  </si>
  <si>
    <t>v1_1280x720_I4_1.avi</t>
  </si>
  <si>
    <t>v1_1280x720_I4_2.avi</t>
  </si>
  <si>
    <t>v1_1280x720_I4_3.avi</t>
  </si>
  <si>
    <t>v1_1280x720_I4_4.avi</t>
  </si>
  <si>
    <t>I8</t>
  </si>
  <si>
    <t>v1_1280x720_I8_1.avi</t>
  </si>
  <si>
    <t>v1_1280x720_I8_2.avi</t>
  </si>
  <si>
    <t>v1_1280x720_I8_3.avi</t>
  </si>
  <si>
    <t>v1_1280x720_I8_4.avi</t>
  </si>
  <si>
    <t>v10</t>
  </si>
  <si>
    <t>v10_1280x720.avi</t>
  </si>
  <si>
    <t>v10_1280x720_I12_1.avi</t>
  </si>
  <si>
    <t>v10_1280x720_I12_2.avi</t>
  </si>
  <si>
    <t>v10_1280x720_I12_3.avi</t>
  </si>
  <si>
    <t>v10_1280x720_I12_4.avi</t>
  </si>
  <si>
    <t>v10_1280x720_I4_1.avi</t>
  </si>
  <si>
    <t>v10_1280x720_I4_2.avi</t>
  </si>
  <si>
    <t>v10_1280x720_I4_3.avi</t>
  </si>
  <si>
    <t>v10_1280x720_I4_4.avi</t>
  </si>
  <si>
    <t>v10_1280x720_I8_1.avi</t>
  </si>
  <si>
    <t>v10_1280x720_I8_2.avi</t>
  </si>
  <si>
    <t>v10_1280x720_I8_3.avi</t>
  </si>
  <si>
    <t>v10_1280x720_I8_4.avi</t>
  </si>
  <si>
    <t>v11</t>
  </si>
  <si>
    <t>v11_1280x720.avi</t>
  </si>
  <si>
    <t>v11_1280x720_I12_1.avi</t>
  </si>
  <si>
    <t>v11_1280x720_I12_2.avi</t>
  </si>
  <si>
    <t>v11_1280x720_I12_3.avi</t>
  </si>
  <si>
    <t>v11_1280x720_I12_4.avi</t>
  </si>
  <si>
    <t>v11_1280x720_I4_1.avi</t>
  </si>
  <si>
    <t>v11_1280x720_I4_2.avi</t>
  </si>
  <si>
    <t>v11_1280x720_I4_3.avi</t>
  </si>
  <si>
    <t>v11_1280x720_I4_4.avi</t>
  </si>
  <si>
    <t>v11_1280x720_I8_1.avi</t>
  </si>
  <si>
    <t>v11_1280x720_I8_2.avi</t>
  </si>
  <si>
    <t>v11_1280x720_I8_3.avi</t>
  </si>
  <si>
    <t>v11_1280x720_I8_4.avi</t>
  </si>
  <si>
    <t>v12</t>
  </si>
  <si>
    <t>v12_1280x720.avi</t>
  </si>
  <si>
    <t>v12_1280x720_I12_1.avi</t>
  </si>
  <si>
    <t>v12_1280x720_I12_2.avi</t>
  </si>
  <si>
    <t>v12_1280x720_I12_3.avi</t>
  </si>
  <si>
    <t>v12_1280x720_I12_4.avi</t>
  </si>
  <si>
    <t>v12_1280x720_I4_1.avi</t>
  </si>
  <si>
    <t>v12_1280x720_I4_2.avi</t>
  </si>
  <si>
    <t>v12_1280x720_I4_3.avi</t>
  </si>
  <si>
    <t>v12_1280x720_I4_4.avi</t>
  </si>
  <si>
    <t>v12_1280x720_I8_1.avi</t>
  </si>
  <si>
    <t>v12_1280x720_I8_2.avi</t>
  </si>
  <si>
    <t>v12_1280x720_I8_3.avi</t>
  </si>
  <si>
    <t>v12_1280x720_I8_4.avi</t>
  </si>
  <si>
    <t>v7</t>
  </si>
  <si>
    <t>v7_1280x720.avi</t>
  </si>
  <si>
    <t>v7_1280x720_I12_1.avi</t>
  </si>
  <si>
    <t>v7_1280x720_I12_2.avi</t>
  </si>
  <si>
    <t>v7_1280x720_I12_3.avi</t>
  </si>
  <si>
    <t>v7_1280x720_I12_4.avi</t>
  </si>
  <si>
    <t>v7_1280x720_I4_1.avi</t>
  </si>
  <si>
    <t>v7_1280x720_I4_2.avi</t>
  </si>
  <si>
    <t>v7_1280x720_I4_3.avi</t>
  </si>
  <si>
    <t>v7_1280x720_I4_4.avi</t>
  </si>
  <si>
    <t>v7_1280x720_I8_1.avi</t>
  </si>
  <si>
    <t>v7_1280x720_I8_2.avi</t>
  </si>
  <si>
    <t>v7_1280x720_I8_3.avi</t>
  </si>
  <si>
    <t>v7_1280x720_I8_4.avi</t>
  </si>
  <si>
    <t>v8</t>
  </si>
  <si>
    <t>v8_1280x720.avi</t>
  </si>
  <si>
    <t>v8_1280x720_I12_1.avi</t>
  </si>
  <si>
    <t>v8_1280x720_I12_2.avi</t>
  </si>
  <si>
    <t>v8_1280x720_I12_3.avi</t>
  </si>
  <si>
    <t>v8_1280x720_I12_4.avi</t>
  </si>
  <si>
    <t>v8_1280x720_I4_1.avi</t>
  </si>
  <si>
    <t>v8_1280x720_I4_2.avi</t>
  </si>
  <si>
    <t>v8_1280x720_I4_3.avi</t>
  </si>
  <si>
    <t>v8_1280x720_I4_4.avi</t>
  </si>
  <si>
    <t>v8_1280x720_I8_1.avi</t>
  </si>
  <si>
    <t>v8_1280x720_I8_2.avi</t>
  </si>
  <si>
    <t>v8_1280x720_I8_3.avi</t>
  </si>
  <si>
    <t>v8_1280x720_I8_4.avi</t>
  </si>
  <si>
    <t>v9</t>
  </si>
  <si>
    <t>v9_1280x720.avi</t>
  </si>
  <si>
    <t>v9_1280x720_I12_1.avi</t>
  </si>
  <si>
    <t>v9_1280x720_I12_2.avi</t>
  </si>
  <si>
    <t>v9_1280x720_I12_3.avi</t>
  </si>
  <si>
    <t>v9_1280x720_I12_4.avi</t>
  </si>
  <si>
    <t>v9_1280x720_I4_1.avi</t>
  </si>
  <si>
    <t>v9_1280x720_I4_2.avi</t>
  </si>
  <si>
    <t>v9_1280x720_I4_3.avi</t>
  </si>
  <si>
    <t>v9_1280x720_I4_4.avi</t>
  </si>
  <si>
    <t>v9_1280x720_I8_1.avi</t>
  </si>
  <si>
    <t>v9_1280x720_I8_2.avi</t>
  </si>
  <si>
    <t>v9_1280x720_I8_3.avi</t>
  </si>
  <si>
    <t>v9_1280x720_I8_4.avi</t>
  </si>
  <si>
    <t>Stdev</t>
  </si>
  <si>
    <t>MOS_video</t>
  </si>
  <si>
    <t>STDEV video</t>
  </si>
  <si>
    <t>CI_video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</si>
</sst>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'Sheet1 (2)'!$S$2:$S$92</c:f>
              <c:numCache>
                <c:formatCode>General</c:formatCode>
                <c:ptCount val="91"/>
                <c:pt idx="0">
                  <c:v>1.3571428571428572</c:v>
                </c:pt>
                <c:pt idx="1">
                  <c:v>44.357142857142854</c:v>
                </c:pt>
                <c:pt idx="2">
                  <c:v>53.214285714285715</c:v>
                </c:pt>
                <c:pt idx="3">
                  <c:v>67.357142857142861</c:v>
                </c:pt>
                <c:pt idx="4">
                  <c:v>80</c:v>
                </c:pt>
                <c:pt idx="5">
                  <c:v>11.285714285714286</c:v>
                </c:pt>
                <c:pt idx="6">
                  <c:v>22.142857142857142</c:v>
                </c:pt>
                <c:pt idx="7">
                  <c:v>48.214285714285715</c:v>
                </c:pt>
                <c:pt idx="8">
                  <c:v>53.428571428571431</c:v>
                </c:pt>
                <c:pt idx="9">
                  <c:v>9.2857142857142865</c:v>
                </c:pt>
                <c:pt idx="10">
                  <c:v>35.785714285714285</c:v>
                </c:pt>
                <c:pt idx="11">
                  <c:v>55.071428571428569</c:v>
                </c:pt>
                <c:pt idx="12">
                  <c:v>69.428571428571431</c:v>
                </c:pt>
                <c:pt idx="13">
                  <c:v>0.14285714285714285</c:v>
                </c:pt>
                <c:pt idx="14">
                  <c:v>22.571428571428573</c:v>
                </c:pt>
                <c:pt idx="15">
                  <c:v>41.214285714285715</c:v>
                </c:pt>
                <c:pt idx="16">
                  <c:v>56.714285714285715</c:v>
                </c:pt>
                <c:pt idx="17">
                  <c:v>69.785714285714292</c:v>
                </c:pt>
                <c:pt idx="18">
                  <c:v>20.214285714285715</c:v>
                </c:pt>
                <c:pt idx="19">
                  <c:v>43.785714285714285</c:v>
                </c:pt>
                <c:pt idx="20">
                  <c:v>49.714285714285715</c:v>
                </c:pt>
                <c:pt idx="21">
                  <c:v>58.285714285714285</c:v>
                </c:pt>
                <c:pt idx="22">
                  <c:v>16.285714285714285</c:v>
                </c:pt>
                <c:pt idx="23">
                  <c:v>44.071428571428569</c:v>
                </c:pt>
                <c:pt idx="24">
                  <c:v>45.642857142857146</c:v>
                </c:pt>
                <c:pt idx="25">
                  <c:v>54.142857142857146</c:v>
                </c:pt>
                <c:pt idx="26">
                  <c:v>0.35714285714285715</c:v>
                </c:pt>
                <c:pt idx="27">
                  <c:v>20.357142857142858</c:v>
                </c:pt>
                <c:pt idx="28">
                  <c:v>50.142857142857146</c:v>
                </c:pt>
                <c:pt idx="29">
                  <c:v>64.214285714285708</c:v>
                </c:pt>
                <c:pt idx="30">
                  <c:v>75.357142857142861</c:v>
                </c:pt>
                <c:pt idx="31">
                  <c:v>19.428571428571427</c:v>
                </c:pt>
                <c:pt idx="32">
                  <c:v>42.428571428571431</c:v>
                </c:pt>
                <c:pt idx="33">
                  <c:v>35.5</c:v>
                </c:pt>
                <c:pt idx="34">
                  <c:v>50.571428571428569</c:v>
                </c:pt>
                <c:pt idx="35">
                  <c:v>27.785714285714285</c:v>
                </c:pt>
                <c:pt idx="36">
                  <c:v>48.785714285714285</c:v>
                </c:pt>
                <c:pt idx="37">
                  <c:v>62.571428571428569</c:v>
                </c:pt>
                <c:pt idx="38">
                  <c:v>67.5</c:v>
                </c:pt>
                <c:pt idx="39">
                  <c:v>2.1428571428571428</c:v>
                </c:pt>
                <c:pt idx="40">
                  <c:v>51.642857142857146</c:v>
                </c:pt>
                <c:pt idx="41">
                  <c:v>67.214285714285708</c:v>
                </c:pt>
                <c:pt idx="42">
                  <c:v>79.571428571428569</c:v>
                </c:pt>
                <c:pt idx="43">
                  <c:v>82.357142857142861</c:v>
                </c:pt>
                <c:pt idx="44">
                  <c:v>41.428571428571431</c:v>
                </c:pt>
                <c:pt idx="45">
                  <c:v>54.142857142857146</c:v>
                </c:pt>
                <c:pt idx="46">
                  <c:v>65.214285714285708</c:v>
                </c:pt>
                <c:pt idx="47">
                  <c:v>69.928571428571431</c:v>
                </c:pt>
                <c:pt idx="48">
                  <c:v>30.142857142857142</c:v>
                </c:pt>
                <c:pt idx="49">
                  <c:v>58.785714285714285</c:v>
                </c:pt>
                <c:pt idx="50">
                  <c:v>67.357142857142861</c:v>
                </c:pt>
                <c:pt idx="51">
                  <c:v>79</c:v>
                </c:pt>
                <c:pt idx="52">
                  <c:v>4.0714285714285712</c:v>
                </c:pt>
                <c:pt idx="53">
                  <c:v>47.071428571428569</c:v>
                </c:pt>
                <c:pt idx="54">
                  <c:v>75.357142857142861</c:v>
                </c:pt>
                <c:pt idx="55">
                  <c:v>79.214285714285708</c:v>
                </c:pt>
                <c:pt idx="56">
                  <c:v>91.285714285714292</c:v>
                </c:pt>
                <c:pt idx="57">
                  <c:v>50</c:v>
                </c:pt>
                <c:pt idx="58">
                  <c:v>63.5</c:v>
                </c:pt>
                <c:pt idx="59">
                  <c:v>80.571428571428569</c:v>
                </c:pt>
                <c:pt idx="60">
                  <c:v>79.214285714285708</c:v>
                </c:pt>
                <c:pt idx="61">
                  <c:v>44.357142857142854</c:v>
                </c:pt>
                <c:pt idx="62">
                  <c:v>74.928571428571431</c:v>
                </c:pt>
                <c:pt idx="63">
                  <c:v>79</c:v>
                </c:pt>
                <c:pt idx="64">
                  <c:v>77.285714285714292</c:v>
                </c:pt>
                <c:pt idx="65">
                  <c:v>1.9285714285714286</c:v>
                </c:pt>
                <c:pt idx="66">
                  <c:v>7.8571428571428568</c:v>
                </c:pt>
                <c:pt idx="67">
                  <c:v>19.928571428571427</c:v>
                </c:pt>
                <c:pt idx="68">
                  <c:v>38.071428571428569</c:v>
                </c:pt>
                <c:pt idx="69">
                  <c:v>43.357142857142854</c:v>
                </c:pt>
                <c:pt idx="70">
                  <c:v>0.14285714285714285</c:v>
                </c:pt>
                <c:pt idx="71">
                  <c:v>6.0714285714285712</c:v>
                </c:pt>
                <c:pt idx="72">
                  <c:v>19.714285714285715</c:v>
                </c:pt>
                <c:pt idx="73">
                  <c:v>28.428571428571427</c:v>
                </c:pt>
                <c:pt idx="74">
                  <c:v>2.2857142857142856</c:v>
                </c:pt>
                <c:pt idx="75">
                  <c:v>9.4285714285714288</c:v>
                </c:pt>
                <c:pt idx="76">
                  <c:v>19</c:v>
                </c:pt>
                <c:pt idx="77">
                  <c:v>26.785714285714285</c:v>
                </c:pt>
                <c:pt idx="78">
                  <c:v>0</c:v>
                </c:pt>
                <c:pt idx="79">
                  <c:v>23.285714285714285</c:v>
                </c:pt>
                <c:pt idx="80">
                  <c:v>53.142857142857146</c:v>
                </c:pt>
                <c:pt idx="81">
                  <c:v>67.714285714285708</c:v>
                </c:pt>
                <c:pt idx="82">
                  <c:v>67.785714285714292</c:v>
                </c:pt>
                <c:pt idx="83">
                  <c:v>4</c:v>
                </c:pt>
                <c:pt idx="84">
                  <c:v>18.714285714285715</c:v>
                </c:pt>
                <c:pt idx="85">
                  <c:v>26.785714285714285</c:v>
                </c:pt>
                <c:pt idx="86">
                  <c:v>36.857142857142854</c:v>
                </c:pt>
                <c:pt idx="87">
                  <c:v>2.4285714285714284</c:v>
                </c:pt>
                <c:pt idx="88">
                  <c:v>29.857142857142858</c:v>
                </c:pt>
                <c:pt idx="89">
                  <c:v>43.071428571428569</c:v>
                </c:pt>
                <c:pt idx="90">
                  <c:v>63.071428571428569</c:v>
                </c:pt>
              </c:numCache>
            </c:numRef>
          </c:xVal>
          <c:yVal>
            <c:numRef>
              <c:f>'Sheet1 (2)'!$T$2:$T$92</c:f>
              <c:numCache>
                <c:formatCode>General</c:formatCode>
                <c:ptCount val="91"/>
                <c:pt idx="0">
                  <c:v>3.3296748630876185</c:v>
                </c:pt>
                <c:pt idx="1">
                  <c:v>13.75088123335655</c:v>
                </c:pt>
                <c:pt idx="2">
                  <c:v>22.561593698231565</c:v>
                </c:pt>
                <c:pt idx="3">
                  <c:v>15.050425446559583</c:v>
                </c:pt>
                <c:pt idx="4">
                  <c:v>13.152946437965905</c:v>
                </c:pt>
                <c:pt idx="5">
                  <c:v>13.36535270994464</c:v>
                </c:pt>
                <c:pt idx="6">
                  <c:v>11.432142299281457</c:v>
                </c:pt>
                <c:pt idx="7">
                  <c:v>14.077228681347012</c:v>
                </c:pt>
                <c:pt idx="8">
                  <c:v>14.271421421419634</c:v>
                </c:pt>
                <c:pt idx="9">
                  <c:v>10.010198880774203</c:v>
                </c:pt>
                <c:pt idx="10">
                  <c:v>21.200332111376291</c:v>
                </c:pt>
                <c:pt idx="11">
                  <c:v>18.918865436060251</c:v>
                </c:pt>
                <c:pt idx="12">
                  <c:v>13.129651750981154</c:v>
                </c:pt>
                <c:pt idx="13">
                  <c:v>0.51507875363771272</c:v>
                </c:pt>
                <c:pt idx="14">
                  <c:v>17.577234813060599</c:v>
                </c:pt>
                <c:pt idx="15">
                  <c:v>13.115849579957898</c:v>
                </c:pt>
                <c:pt idx="16">
                  <c:v>23.737940010000194</c:v>
                </c:pt>
                <c:pt idx="17">
                  <c:v>17.10964043802112</c:v>
                </c:pt>
                <c:pt idx="18">
                  <c:v>17.54658522508652</c:v>
                </c:pt>
                <c:pt idx="19">
                  <c:v>22.383599134278686</c:v>
                </c:pt>
                <c:pt idx="20">
                  <c:v>23.813047358324315</c:v>
                </c:pt>
                <c:pt idx="21">
                  <c:v>16.764880688206375</c:v>
                </c:pt>
                <c:pt idx="22">
                  <c:v>14.959127989427781</c:v>
                </c:pt>
                <c:pt idx="23">
                  <c:v>15.58600235428429</c:v>
                </c:pt>
                <c:pt idx="24">
                  <c:v>20.596834510107008</c:v>
                </c:pt>
                <c:pt idx="25">
                  <c:v>22.490814451546168</c:v>
                </c:pt>
                <c:pt idx="26">
                  <c:v>1.287696884094282</c:v>
                </c:pt>
                <c:pt idx="27">
                  <c:v>15.949057933921738</c:v>
                </c:pt>
                <c:pt idx="28">
                  <c:v>21.057259158430529</c:v>
                </c:pt>
                <c:pt idx="29">
                  <c:v>19.287962831882528</c:v>
                </c:pt>
                <c:pt idx="30">
                  <c:v>16.403863407559719</c:v>
                </c:pt>
                <c:pt idx="31">
                  <c:v>14.607797749901957</c:v>
                </c:pt>
                <c:pt idx="32">
                  <c:v>22.10272861537457</c:v>
                </c:pt>
                <c:pt idx="33">
                  <c:v>13.489413838795432</c:v>
                </c:pt>
                <c:pt idx="34">
                  <c:v>24.297896104437537</c:v>
                </c:pt>
                <c:pt idx="35">
                  <c:v>16.375847072653642</c:v>
                </c:pt>
                <c:pt idx="36">
                  <c:v>15.766957181888642</c:v>
                </c:pt>
                <c:pt idx="37">
                  <c:v>14.806920610281658</c:v>
                </c:pt>
                <c:pt idx="38">
                  <c:v>16.902028618736018</c:v>
                </c:pt>
                <c:pt idx="39">
                  <c:v>7.7261813045656913</c:v>
                </c:pt>
                <c:pt idx="40">
                  <c:v>19.819208369865926</c:v>
                </c:pt>
                <c:pt idx="41">
                  <c:v>15.951616897125295</c:v>
                </c:pt>
                <c:pt idx="42">
                  <c:v>15.267679614673806</c:v>
                </c:pt>
                <c:pt idx="43">
                  <c:v>15.953535850163382</c:v>
                </c:pt>
                <c:pt idx="44">
                  <c:v>21.803388615122206</c:v>
                </c:pt>
                <c:pt idx="45">
                  <c:v>21.279960871530704</c:v>
                </c:pt>
                <c:pt idx="46">
                  <c:v>12.271794439914252</c:v>
                </c:pt>
                <c:pt idx="47">
                  <c:v>19.41083749468061</c:v>
                </c:pt>
                <c:pt idx="48">
                  <c:v>18.692462739438746</c:v>
                </c:pt>
                <c:pt idx="49">
                  <c:v>19.893209794258112</c:v>
                </c:pt>
                <c:pt idx="50">
                  <c:v>16.994146651366833</c:v>
                </c:pt>
                <c:pt idx="51">
                  <c:v>19.588626437662384</c:v>
                </c:pt>
                <c:pt idx="52">
                  <c:v>7.5447643692666171</c:v>
                </c:pt>
                <c:pt idx="53">
                  <c:v>21.086435334167813</c:v>
                </c:pt>
                <c:pt idx="54">
                  <c:v>14.699888934746303</c:v>
                </c:pt>
                <c:pt idx="55">
                  <c:v>15.721589211874793</c:v>
                </c:pt>
                <c:pt idx="56">
                  <c:v>10.766539246523877</c:v>
                </c:pt>
                <c:pt idx="57">
                  <c:v>22.968923104303965</c:v>
                </c:pt>
                <c:pt idx="58">
                  <c:v>20.67693677230054</c:v>
                </c:pt>
                <c:pt idx="59">
                  <c:v>18.684272552505892</c:v>
                </c:pt>
                <c:pt idx="60">
                  <c:v>12.485297475880325</c:v>
                </c:pt>
                <c:pt idx="61">
                  <c:v>21.632010483332802</c:v>
                </c:pt>
                <c:pt idx="62">
                  <c:v>17.826402111612417</c:v>
                </c:pt>
                <c:pt idx="63">
                  <c:v>11.612800818800901</c:v>
                </c:pt>
                <c:pt idx="64">
                  <c:v>17.449635982402828</c:v>
                </c:pt>
                <c:pt idx="65">
                  <c:v>4.0789404386483525</c:v>
                </c:pt>
                <c:pt idx="66">
                  <c:v>12.861110498915172</c:v>
                </c:pt>
                <c:pt idx="67">
                  <c:v>18.08892433710389</c:v>
                </c:pt>
                <c:pt idx="68">
                  <c:v>19.915766495468876</c:v>
                </c:pt>
                <c:pt idx="69">
                  <c:v>19.42239922967126</c:v>
                </c:pt>
                <c:pt idx="70">
                  <c:v>0.51507875363771272</c:v>
                </c:pt>
                <c:pt idx="71">
                  <c:v>7.5163087988176542</c:v>
                </c:pt>
                <c:pt idx="72">
                  <c:v>17.8102240758687</c:v>
                </c:pt>
                <c:pt idx="73">
                  <c:v>17.128565471224984</c:v>
                </c:pt>
                <c:pt idx="74">
                  <c:v>4.5265655765013886</c:v>
                </c:pt>
                <c:pt idx="75">
                  <c:v>15.393478608601416</c:v>
                </c:pt>
                <c:pt idx="76">
                  <c:v>14.427156932079763</c:v>
                </c:pt>
                <c:pt idx="77">
                  <c:v>14.428041008637964</c:v>
                </c:pt>
                <c:pt idx="78">
                  <c:v>0</c:v>
                </c:pt>
                <c:pt idx="79">
                  <c:v>20.523257091228309</c:v>
                </c:pt>
                <c:pt idx="80">
                  <c:v>22.513034773079305</c:v>
                </c:pt>
                <c:pt idx="81">
                  <c:v>19.248111489659642</c:v>
                </c:pt>
                <c:pt idx="82">
                  <c:v>25.312838559086327</c:v>
                </c:pt>
                <c:pt idx="83">
                  <c:v>7.8921298953903616</c:v>
                </c:pt>
                <c:pt idx="84">
                  <c:v>15.429232790057837</c:v>
                </c:pt>
                <c:pt idx="85">
                  <c:v>12.17244294901146</c:v>
                </c:pt>
                <c:pt idx="86">
                  <c:v>15.546506924419395</c:v>
                </c:pt>
                <c:pt idx="87">
                  <c:v>4.0657855630736304</c:v>
                </c:pt>
                <c:pt idx="88">
                  <c:v>20.081466732349238</c:v>
                </c:pt>
                <c:pt idx="89">
                  <c:v>17.056478809758925</c:v>
                </c:pt>
                <c:pt idx="90">
                  <c:v>22.441875035344996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320848"/>
        <c:axId val="1284312144"/>
      </c:scatterChart>
      <c:valAx>
        <c:axId val="1284320848"/>
        <c:scaling>
          <c:orientation val="minMax"/>
        </c:scaling>
        <c:delete val="0"/>
        <c:axPos val="b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84312144"/>
        <c:crosses val="autoZero"/>
        <c:crossBetween val="midCat"/>
      </c:valAx>
      <c:valAx>
        <c:axId val="1284312144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4320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69</xdr:row>
      <xdr:rowOff>19050</xdr:rowOff>
    </xdr:from>
    <xdr:to>
      <xdr:col>8</xdr:col>
      <xdr:colOff>280987</xdr:colOff>
      <xdr:row>83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topLeftCell="A63" workbookViewId="0">
      <selection activeCell="I78" sqref="I78"/>
    </sheetView>
  </sheetViews>
  <sheetFormatPr defaultRowHeight="15" x14ac:dyDescent="0.25"/>
  <cols>
    <col min="4" max="4" width="35.28515625" customWidth="1"/>
    <col min="5" max="10" width="7.28515625" customWidth="1"/>
    <col min="12" max="12" width="7.28515625" customWidth="1"/>
    <col min="15" max="15" width="7.28515625" customWidth="1"/>
    <col min="18" max="18" width="7.28515625" customWidth="1"/>
  </cols>
  <sheetData>
    <row r="1" spans="1:2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120</v>
      </c>
      <c r="U1" t="s">
        <v>121</v>
      </c>
      <c r="V1" t="s">
        <v>122</v>
      </c>
      <c r="W1" t="s">
        <v>123</v>
      </c>
    </row>
    <row r="2" spans="1:26" x14ac:dyDescent="0.25">
      <c r="A2" t="s">
        <v>19</v>
      </c>
      <c r="B2">
        <v>0</v>
      </c>
      <c r="C2">
        <v>0</v>
      </c>
      <c r="D2" t="s">
        <v>20</v>
      </c>
      <c r="E2">
        <v>0</v>
      </c>
      <c r="F2">
        <v>0</v>
      </c>
      <c r="G2">
        <v>0</v>
      </c>
      <c r="H2">
        <v>9</v>
      </c>
      <c r="I2">
        <v>0</v>
      </c>
      <c r="J2">
        <v>10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f t="shared" ref="S2:S65" si="0">AVERAGE(E2:R2)</f>
        <v>1.3571428571428572</v>
      </c>
      <c r="T2">
        <f t="shared" ref="T2:T65" si="1">STDEV(E2:S2)</f>
        <v>3.3296748630876185</v>
      </c>
      <c r="U2">
        <f>AVERAGE(S2:S14)</f>
        <v>42.379120879120883</v>
      </c>
      <c r="V2">
        <f>STDEV(S2:S14)</f>
        <v>24.844865341889442</v>
      </c>
      <c r="W2">
        <f>V2*1.96/SQRT(13)</f>
        <v>13.50582264672876</v>
      </c>
      <c r="Z2" s="1"/>
    </row>
    <row r="3" spans="1:26" x14ac:dyDescent="0.25">
      <c r="A3" t="s">
        <v>19</v>
      </c>
      <c r="B3" t="s">
        <v>21</v>
      </c>
      <c r="C3">
        <v>1</v>
      </c>
      <c r="D3" t="s">
        <v>22</v>
      </c>
      <c r="E3">
        <v>34</v>
      </c>
      <c r="F3">
        <v>30</v>
      </c>
      <c r="G3">
        <v>56</v>
      </c>
      <c r="H3">
        <v>50</v>
      </c>
      <c r="I3">
        <v>20</v>
      </c>
      <c r="J3">
        <v>39</v>
      </c>
      <c r="K3">
        <v>50</v>
      </c>
      <c r="L3">
        <v>50</v>
      </c>
      <c r="M3">
        <v>54</v>
      </c>
      <c r="N3">
        <v>59</v>
      </c>
      <c r="O3">
        <v>29</v>
      </c>
      <c r="P3">
        <v>30</v>
      </c>
      <c r="Q3">
        <v>49</v>
      </c>
      <c r="R3">
        <v>71</v>
      </c>
      <c r="S3">
        <f t="shared" si="0"/>
        <v>44.357142857142854</v>
      </c>
      <c r="T3">
        <f t="shared" si="1"/>
        <v>13.75088123335655</v>
      </c>
      <c r="Z3" s="1"/>
    </row>
    <row r="4" spans="1:26" x14ac:dyDescent="0.25">
      <c r="A4" t="s">
        <v>19</v>
      </c>
      <c r="B4" t="s">
        <v>21</v>
      </c>
      <c r="C4">
        <v>2</v>
      </c>
      <c r="D4" t="s">
        <v>23</v>
      </c>
      <c r="E4">
        <v>55</v>
      </c>
      <c r="F4">
        <v>49</v>
      </c>
      <c r="G4">
        <v>90</v>
      </c>
      <c r="H4">
        <v>61</v>
      </c>
      <c r="I4">
        <v>89</v>
      </c>
      <c r="J4">
        <v>30</v>
      </c>
      <c r="K4">
        <v>45</v>
      </c>
      <c r="L4">
        <v>31</v>
      </c>
      <c r="M4">
        <v>64</v>
      </c>
      <c r="N4">
        <v>86</v>
      </c>
      <c r="O4">
        <v>34</v>
      </c>
      <c r="P4">
        <v>18</v>
      </c>
      <c r="Q4">
        <v>32</v>
      </c>
      <c r="R4">
        <v>61</v>
      </c>
      <c r="S4">
        <f t="shared" si="0"/>
        <v>53.214285714285715</v>
      </c>
      <c r="T4">
        <f t="shared" si="1"/>
        <v>22.561593698231565</v>
      </c>
      <c r="Z4" s="1"/>
    </row>
    <row r="5" spans="1:26" x14ac:dyDescent="0.25">
      <c r="A5" t="s">
        <v>19</v>
      </c>
      <c r="B5" t="s">
        <v>21</v>
      </c>
      <c r="C5">
        <v>3</v>
      </c>
      <c r="D5" t="s">
        <v>24</v>
      </c>
      <c r="E5">
        <v>34</v>
      </c>
      <c r="F5">
        <v>40</v>
      </c>
      <c r="G5">
        <v>79</v>
      </c>
      <c r="H5">
        <v>60</v>
      </c>
      <c r="I5">
        <v>70</v>
      </c>
      <c r="J5">
        <v>65</v>
      </c>
      <c r="K5">
        <v>62</v>
      </c>
      <c r="L5">
        <v>69</v>
      </c>
      <c r="M5">
        <v>70</v>
      </c>
      <c r="N5">
        <v>89</v>
      </c>
      <c r="O5">
        <v>84</v>
      </c>
      <c r="P5">
        <v>79</v>
      </c>
      <c r="Q5">
        <v>62</v>
      </c>
      <c r="R5">
        <v>80</v>
      </c>
      <c r="S5">
        <f t="shared" si="0"/>
        <v>67.357142857142861</v>
      </c>
      <c r="T5">
        <f t="shared" si="1"/>
        <v>15.050425446559583</v>
      </c>
      <c r="Z5" s="1"/>
    </row>
    <row r="6" spans="1:26" x14ac:dyDescent="0.25">
      <c r="A6" t="s">
        <v>19</v>
      </c>
      <c r="B6" t="s">
        <v>21</v>
      </c>
      <c r="C6">
        <v>4</v>
      </c>
      <c r="D6" t="s">
        <v>25</v>
      </c>
      <c r="E6">
        <v>63</v>
      </c>
      <c r="F6">
        <v>79</v>
      </c>
      <c r="G6">
        <v>95</v>
      </c>
      <c r="H6">
        <v>59</v>
      </c>
      <c r="I6">
        <v>100</v>
      </c>
      <c r="J6">
        <v>77</v>
      </c>
      <c r="K6">
        <v>78</v>
      </c>
      <c r="L6">
        <v>60</v>
      </c>
      <c r="M6">
        <v>86</v>
      </c>
      <c r="N6">
        <v>84</v>
      </c>
      <c r="O6">
        <v>100</v>
      </c>
      <c r="P6">
        <v>79</v>
      </c>
      <c r="Q6">
        <v>70</v>
      </c>
      <c r="R6">
        <v>90</v>
      </c>
      <c r="S6">
        <f t="shared" si="0"/>
        <v>80</v>
      </c>
      <c r="T6">
        <f t="shared" si="1"/>
        <v>13.152946437965905</v>
      </c>
      <c r="Z6" s="1"/>
    </row>
    <row r="7" spans="1:26" x14ac:dyDescent="0.25">
      <c r="A7" t="s">
        <v>19</v>
      </c>
      <c r="B7" t="s">
        <v>26</v>
      </c>
      <c r="C7">
        <v>1</v>
      </c>
      <c r="D7" t="s">
        <v>27</v>
      </c>
      <c r="E7">
        <v>12</v>
      </c>
      <c r="F7">
        <v>0</v>
      </c>
      <c r="G7">
        <v>3</v>
      </c>
      <c r="H7">
        <v>19</v>
      </c>
      <c r="I7">
        <v>0</v>
      </c>
      <c r="J7">
        <v>5</v>
      </c>
      <c r="K7">
        <v>8</v>
      </c>
      <c r="L7">
        <v>4</v>
      </c>
      <c r="M7">
        <v>19</v>
      </c>
      <c r="N7">
        <v>54</v>
      </c>
      <c r="O7">
        <v>12</v>
      </c>
      <c r="P7">
        <v>0</v>
      </c>
      <c r="Q7">
        <v>12</v>
      </c>
      <c r="R7">
        <v>10</v>
      </c>
      <c r="S7">
        <f t="shared" si="0"/>
        <v>11.285714285714286</v>
      </c>
      <c r="T7">
        <f t="shared" si="1"/>
        <v>13.36535270994464</v>
      </c>
      <c r="Z7" s="1"/>
    </row>
    <row r="8" spans="1:26" x14ac:dyDescent="0.25">
      <c r="A8" t="s">
        <v>19</v>
      </c>
      <c r="B8" t="s">
        <v>26</v>
      </c>
      <c r="C8">
        <v>2</v>
      </c>
      <c r="D8" t="s">
        <v>28</v>
      </c>
      <c r="E8">
        <v>8</v>
      </c>
      <c r="F8">
        <v>10</v>
      </c>
      <c r="G8">
        <v>24</v>
      </c>
      <c r="H8">
        <v>20</v>
      </c>
      <c r="I8">
        <v>20</v>
      </c>
      <c r="J8">
        <v>29</v>
      </c>
      <c r="K8">
        <v>18</v>
      </c>
      <c r="L8">
        <v>7</v>
      </c>
      <c r="M8">
        <v>50</v>
      </c>
      <c r="N8">
        <v>33</v>
      </c>
      <c r="O8">
        <v>29</v>
      </c>
      <c r="P8">
        <v>9</v>
      </c>
      <c r="Q8">
        <v>23</v>
      </c>
      <c r="R8">
        <v>30</v>
      </c>
      <c r="S8">
        <f t="shared" si="0"/>
        <v>22.142857142857142</v>
      </c>
      <c r="T8">
        <f t="shared" si="1"/>
        <v>11.432142299281457</v>
      </c>
      <c r="Z8" s="1"/>
    </row>
    <row r="9" spans="1:26" x14ac:dyDescent="0.25">
      <c r="A9" t="s">
        <v>19</v>
      </c>
      <c r="B9" t="s">
        <v>26</v>
      </c>
      <c r="C9">
        <v>3</v>
      </c>
      <c r="D9" t="s">
        <v>29</v>
      </c>
      <c r="E9">
        <v>35</v>
      </c>
      <c r="F9">
        <v>20</v>
      </c>
      <c r="G9">
        <v>49</v>
      </c>
      <c r="H9">
        <v>41</v>
      </c>
      <c r="I9">
        <v>70</v>
      </c>
      <c r="J9">
        <v>50</v>
      </c>
      <c r="K9">
        <v>50</v>
      </c>
      <c r="L9">
        <v>39</v>
      </c>
      <c r="M9">
        <v>63</v>
      </c>
      <c r="N9">
        <v>74</v>
      </c>
      <c r="O9">
        <v>39</v>
      </c>
      <c r="P9">
        <v>40</v>
      </c>
      <c r="Q9">
        <v>45</v>
      </c>
      <c r="R9">
        <v>60</v>
      </c>
      <c r="S9">
        <f t="shared" si="0"/>
        <v>48.214285714285715</v>
      </c>
      <c r="T9">
        <f t="shared" si="1"/>
        <v>14.077228681347012</v>
      </c>
      <c r="Z9" s="1"/>
    </row>
    <row r="10" spans="1:26" x14ac:dyDescent="0.25">
      <c r="A10" t="s">
        <v>19</v>
      </c>
      <c r="B10" t="s">
        <v>26</v>
      </c>
      <c r="C10">
        <v>4</v>
      </c>
      <c r="D10" t="s">
        <v>30</v>
      </c>
      <c r="E10">
        <v>35</v>
      </c>
      <c r="F10">
        <v>49</v>
      </c>
      <c r="G10">
        <v>66</v>
      </c>
      <c r="H10">
        <v>30</v>
      </c>
      <c r="I10">
        <v>70</v>
      </c>
      <c r="J10">
        <v>60</v>
      </c>
      <c r="K10">
        <v>58</v>
      </c>
      <c r="L10">
        <v>31</v>
      </c>
      <c r="M10">
        <v>60</v>
      </c>
      <c r="N10">
        <v>57</v>
      </c>
      <c r="O10">
        <v>57</v>
      </c>
      <c r="P10">
        <v>39</v>
      </c>
      <c r="Q10">
        <v>57</v>
      </c>
      <c r="R10">
        <v>79</v>
      </c>
      <c r="S10">
        <f t="shared" si="0"/>
        <v>53.428571428571431</v>
      </c>
      <c r="T10">
        <f t="shared" si="1"/>
        <v>14.271421421419634</v>
      </c>
      <c r="Z10" s="1"/>
    </row>
    <row r="11" spans="1:26" x14ac:dyDescent="0.25">
      <c r="A11" t="s">
        <v>19</v>
      </c>
      <c r="B11" t="s">
        <v>31</v>
      </c>
      <c r="C11">
        <v>1</v>
      </c>
      <c r="D11" t="s">
        <v>32</v>
      </c>
      <c r="E11">
        <v>17</v>
      </c>
      <c r="F11">
        <v>29</v>
      </c>
      <c r="G11">
        <v>0</v>
      </c>
      <c r="H11">
        <v>10</v>
      </c>
      <c r="I11">
        <v>0</v>
      </c>
      <c r="J11">
        <v>30</v>
      </c>
      <c r="K11">
        <v>10</v>
      </c>
      <c r="L11">
        <v>11</v>
      </c>
      <c r="M11">
        <v>15</v>
      </c>
      <c r="N11">
        <v>0</v>
      </c>
      <c r="O11">
        <v>3</v>
      </c>
      <c r="P11">
        <v>0</v>
      </c>
      <c r="Q11">
        <v>5</v>
      </c>
      <c r="R11">
        <v>0</v>
      </c>
      <c r="S11">
        <f t="shared" si="0"/>
        <v>9.2857142857142865</v>
      </c>
      <c r="T11">
        <f t="shared" si="1"/>
        <v>10.010198880774203</v>
      </c>
      <c r="Z11" s="1"/>
    </row>
    <row r="12" spans="1:26" x14ac:dyDescent="0.25">
      <c r="A12" t="s">
        <v>19</v>
      </c>
      <c r="B12" t="s">
        <v>31</v>
      </c>
      <c r="C12">
        <v>2</v>
      </c>
      <c r="D12" t="s">
        <v>33</v>
      </c>
      <c r="E12">
        <v>32</v>
      </c>
      <c r="F12">
        <v>50</v>
      </c>
      <c r="G12">
        <v>30</v>
      </c>
      <c r="H12">
        <v>20</v>
      </c>
      <c r="I12">
        <v>0</v>
      </c>
      <c r="J12">
        <v>9</v>
      </c>
      <c r="K12">
        <v>17</v>
      </c>
      <c r="L12">
        <v>50</v>
      </c>
      <c r="M12">
        <v>60</v>
      </c>
      <c r="N12">
        <v>75</v>
      </c>
      <c r="O12">
        <v>19</v>
      </c>
      <c r="P12">
        <v>50</v>
      </c>
      <c r="Q12">
        <v>29</v>
      </c>
      <c r="R12">
        <v>60</v>
      </c>
      <c r="S12">
        <f t="shared" si="0"/>
        <v>35.785714285714285</v>
      </c>
      <c r="T12">
        <f t="shared" si="1"/>
        <v>21.200332111376291</v>
      </c>
      <c r="Z12" s="1"/>
    </row>
    <row r="13" spans="1:26" x14ac:dyDescent="0.25">
      <c r="A13" t="s">
        <v>19</v>
      </c>
      <c r="B13" t="s">
        <v>31</v>
      </c>
      <c r="C13">
        <v>3</v>
      </c>
      <c r="D13" t="s">
        <v>34</v>
      </c>
      <c r="E13">
        <v>29</v>
      </c>
      <c r="F13">
        <v>40</v>
      </c>
      <c r="G13">
        <v>55</v>
      </c>
      <c r="H13">
        <v>59</v>
      </c>
      <c r="I13">
        <v>60</v>
      </c>
      <c r="J13">
        <v>50</v>
      </c>
      <c r="K13">
        <v>10</v>
      </c>
      <c r="L13">
        <v>62</v>
      </c>
      <c r="M13">
        <v>75</v>
      </c>
      <c r="N13">
        <v>85</v>
      </c>
      <c r="O13">
        <v>57</v>
      </c>
      <c r="P13">
        <v>59</v>
      </c>
      <c r="Q13">
        <v>50</v>
      </c>
      <c r="R13">
        <v>80</v>
      </c>
      <c r="S13">
        <f t="shared" si="0"/>
        <v>55.071428571428569</v>
      </c>
      <c r="T13">
        <f t="shared" si="1"/>
        <v>18.918865436060251</v>
      </c>
      <c r="Z13" s="1"/>
    </row>
    <row r="14" spans="1:26" x14ac:dyDescent="0.25">
      <c r="A14" t="s">
        <v>19</v>
      </c>
      <c r="B14" t="s">
        <v>31</v>
      </c>
      <c r="C14">
        <v>4</v>
      </c>
      <c r="D14" t="s">
        <v>35</v>
      </c>
      <c r="E14">
        <v>56</v>
      </c>
      <c r="F14">
        <v>59</v>
      </c>
      <c r="G14">
        <v>75</v>
      </c>
      <c r="H14">
        <v>50</v>
      </c>
      <c r="I14">
        <v>100</v>
      </c>
      <c r="J14">
        <v>65</v>
      </c>
      <c r="K14">
        <v>75</v>
      </c>
      <c r="L14">
        <v>67</v>
      </c>
      <c r="M14">
        <v>64</v>
      </c>
      <c r="N14">
        <v>80</v>
      </c>
      <c r="O14">
        <v>61</v>
      </c>
      <c r="P14">
        <v>90</v>
      </c>
      <c r="Q14">
        <v>60</v>
      </c>
      <c r="R14">
        <v>70</v>
      </c>
      <c r="S14">
        <f t="shared" si="0"/>
        <v>69.428571428571431</v>
      </c>
      <c r="T14">
        <f t="shared" si="1"/>
        <v>13.129651750981154</v>
      </c>
      <c r="Z14" s="1"/>
    </row>
    <row r="15" spans="1:26" x14ac:dyDescent="0.25">
      <c r="A15" t="s">
        <v>36</v>
      </c>
      <c r="B15">
        <v>0</v>
      </c>
      <c r="C15">
        <v>0</v>
      </c>
      <c r="D15" t="s">
        <v>37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f t="shared" si="0"/>
        <v>0.14285714285714285</v>
      </c>
      <c r="T15">
        <f t="shared" si="1"/>
        <v>0.51507875363771272</v>
      </c>
      <c r="U15">
        <f>AVERAGE(S15:S27)</f>
        <v>40.197802197802197</v>
      </c>
      <c r="V15">
        <f>STDEV(S15:S27)</f>
        <v>19.801548457071487</v>
      </c>
      <c r="W15">
        <f>V15*1.96/SQRT(13)</f>
        <v>10.764244358406918</v>
      </c>
      <c r="Z15" s="1"/>
    </row>
    <row r="16" spans="1:26" x14ac:dyDescent="0.25">
      <c r="A16" t="s">
        <v>36</v>
      </c>
      <c r="B16" t="s">
        <v>21</v>
      </c>
      <c r="C16">
        <v>1</v>
      </c>
      <c r="D16" t="s">
        <v>38</v>
      </c>
      <c r="E16">
        <v>35</v>
      </c>
      <c r="F16">
        <v>40</v>
      </c>
      <c r="G16">
        <v>14</v>
      </c>
      <c r="H16">
        <v>10</v>
      </c>
      <c r="I16">
        <v>10</v>
      </c>
      <c r="J16">
        <v>0</v>
      </c>
      <c r="K16">
        <v>14</v>
      </c>
      <c r="L16">
        <v>18</v>
      </c>
      <c r="M16">
        <v>35</v>
      </c>
      <c r="N16">
        <v>0</v>
      </c>
      <c r="O16">
        <v>29</v>
      </c>
      <c r="P16">
        <v>19</v>
      </c>
      <c r="Q16">
        <v>23</v>
      </c>
      <c r="R16">
        <v>69</v>
      </c>
      <c r="S16">
        <f t="shared" si="0"/>
        <v>22.571428571428573</v>
      </c>
      <c r="T16">
        <f t="shared" si="1"/>
        <v>17.577234813060599</v>
      </c>
      <c r="Z16" s="1"/>
    </row>
    <row r="17" spans="1:26" x14ac:dyDescent="0.25">
      <c r="A17" t="s">
        <v>36</v>
      </c>
      <c r="B17" t="s">
        <v>21</v>
      </c>
      <c r="C17">
        <v>2</v>
      </c>
      <c r="D17" t="s">
        <v>39</v>
      </c>
      <c r="E17">
        <v>40</v>
      </c>
      <c r="F17">
        <v>49</v>
      </c>
      <c r="G17">
        <v>21</v>
      </c>
      <c r="H17">
        <v>19</v>
      </c>
      <c r="I17">
        <v>30</v>
      </c>
      <c r="J17">
        <v>29</v>
      </c>
      <c r="K17">
        <v>40</v>
      </c>
      <c r="L17">
        <v>58</v>
      </c>
      <c r="M17">
        <v>59</v>
      </c>
      <c r="N17">
        <v>44</v>
      </c>
      <c r="O17">
        <v>50</v>
      </c>
      <c r="P17">
        <v>50</v>
      </c>
      <c r="Q17">
        <v>58</v>
      </c>
      <c r="R17">
        <v>30</v>
      </c>
      <c r="S17">
        <f t="shared" si="0"/>
        <v>41.214285714285715</v>
      </c>
      <c r="T17">
        <f t="shared" si="1"/>
        <v>13.115849579957898</v>
      </c>
      <c r="Z17" s="1"/>
    </row>
    <row r="18" spans="1:26" x14ac:dyDescent="0.25">
      <c r="A18" t="s">
        <v>36</v>
      </c>
      <c r="B18" t="s">
        <v>21</v>
      </c>
      <c r="C18">
        <v>3</v>
      </c>
      <c r="D18" t="s">
        <v>40</v>
      </c>
      <c r="E18">
        <v>55</v>
      </c>
      <c r="F18">
        <v>71</v>
      </c>
      <c r="G18">
        <v>34</v>
      </c>
      <c r="H18">
        <v>11</v>
      </c>
      <c r="I18">
        <v>80</v>
      </c>
      <c r="J18">
        <v>49</v>
      </c>
      <c r="K18">
        <v>38</v>
      </c>
      <c r="L18">
        <v>59</v>
      </c>
      <c r="M18">
        <v>71</v>
      </c>
      <c r="N18">
        <v>90</v>
      </c>
      <c r="O18">
        <v>37</v>
      </c>
      <c r="P18">
        <v>90</v>
      </c>
      <c r="Q18">
        <v>29</v>
      </c>
      <c r="R18">
        <v>80</v>
      </c>
      <c r="S18">
        <f t="shared" si="0"/>
        <v>56.714285714285715</v>
      </c>
      <c r="T18">
        <f t="shared" si="1"/>
        <v>23.737940010000194</v>
      </c>
      <c r="Z18" s="1"/>
    </row>
    <row r="19" spans="1:26" x14ac:dyDescent="0.25">
      <c r="A19" t="s">
        <v>36</v>
      </c>
      <c r="B19" t="s">
        <v>21</v>
      </c>
      <c r="C19">
        <v>4</v>
      </c>
      <c r="D19" t="s">
        <v>41</v>
      </c>
      <c r="E19">
        <v>56</v>
      </c>
      <c r="F19">
        <v>80</v>
      </c>
      <c r="G19">
        <v>70</v>
      </c>
      <c r="H19">
        <v>59</v>
      </c>
      <c r="I19">
        <v>100</v>
      </c>
      <c r="J19">
        <v>50</v>
      </c>
      <c r="K19">
        <v>39</v>
      </c>
      <c r="L19">
        <v>70</v>
      </c>
      <c r="M19">
        <v>84</v>
      </c>
      <c r="N19">
        <v>76</v>
      </c>
      <c r="O19">
        <v>70</v>
      </c>
      <c r="P19">
        <v>70</v>
      </c>
      <c r="Q19">
        <v>53</v>
      </c>
      <c r="R19">
        <v>100</v>
      </c>
      <c r="S19">
        <f t="shared" si="0"/>
        <v>69.785714285714292</v>
      </c>
      <c r="T19">
        <f t="shared" si="1"/>
        <v>17.10964043802112</v>
      </c>
      <c r="Z19" s="1"/>
    </row>
    <row r="20" spans="1:26" x14ac:dyDescent="0.25">
      <c r="A20" t="s">
        <v>36</v>
      </c>
      <c r="B20" t="s">
        <v>26</v>
      </c>
      <c r="C20">
        <v>1</v>
      </c>
      <c r="D20" t="s">
        <v>42</v>
      </c>
      <c r="E20">
        <v>30</v>
      </c>
      <c r="F20">
        <v>30</v>
      </c>
      <c r="G20">
        <v>11</v>
      </c>
      <c r="H20">
        <v>9</v>
      </c>
      <c r="I20">
        <v>0</v>
      </c>
      <c r="J20">
        <v>20</v>
      </c>
      <c r="K20">
        <v>6</v>
      </c>
      <c r="L20">
        <v>9</v>
      </c>
      <c r="M20">
        <v>59</v>
      </c>
      <c r="N20">
        <v>0</v>
      </c>
      <c r="O20">
        <v>35</v>
      </c>
      <c r="P20">
        <v>9</v>
      </c>
      <c r="Q20">
        <v>15</v>
      </c>
      <c r="R20">
        <v>50</v>
      </c>
      <c r="S20">
        <f t="shared" si="0"/>
        <v>20.214285714285715</v>
      </c>
      <c r="T20">
        <f t="shared" si="1"/>
        <v>17.54658522508652</v>
      </c>
      <c r="Z20" s="1"/>
    </row>
    <row r="21" spans="1:26" x14ac:dyDescent="0.25">
      <c r="A21" t="s">
        <v>36</v>
      </c>
      <c r="B21" t="s">
        <v>26</v>
      </c>
      <c r="C21">
        <v>2</v>
      </c>
      <c r="D21" t="s">
        <v>43</v>
      </c>
      <c r="E21">
        <v>34</v>
      </c>
      <c r="F21">
        <v>29</v>
      </c>
      <c r="G21">
        <v>50</v>
      </c>
      <c r="H21">
        <v>20</v>
      </c>
      <c r="I21">
        <v>80</v>
      </c>
      <c r="J21">
        <v>41</v>
      </c>
      <c r="K21">
        <v>10</v>
      </c>
      <c r="L21">
        <v>55</v>
      </c>
      <c r="M21">
        <v>69</v>
      </c>
      <c r="N21">
        <v>59</v>
      </c>
      <c r="O21">
        <v>12</v>
      </c>
      <c r="P21">
        <v>50</v>
      </c>
      <c r="Q21">
        <v>25</v>
      </c>
      <c r="R21">
        <v>79</v>
      </c>
      <c r="S21">
        <f t="shared" si="0"/>
        <v>43.785714285714285</v>
      </c>
      <c r="T21">
        <f t="shared" si="1"/>
        <v>22.383599134278686</v>
      </c>
      <c r="Z21" s="1"/>
    </row>
    <row r="22" spans="1:26" x14ac:dyDescent="0.25">
      <c r="A22" t="s">
        <v>36</v>
      </c>
      <c r="B22" t="s">
        <v>26</v>
      </c>
      <c r="C22">
        <v>3</v>
      </c>
      <c r="D22" t="s">
        <v>44</v>
      </c>
      <c r="E22">
        <v>28</v>
      </c>
      <c r="F22">
        <v>70</v>
      </c>
      <c r="G22">
        <v>27</v>
      </c>
      <c r="H22">
        <v>39</v>
      </c>
      <c r="I22">
        <v>100</v>
      </c>
      <c r="J22">
        <v>20</v>
      </c>
      <c r="K22">
        <v>20</v>
      </c>
      <c r="L22">
        <v>36</v>
      </c>
      <c r="M22">
        <v>76</v>
      </c>
      <c r="N22">
        <v>64</v>
      </c>
      <c r="O22">
        <v>36</v>
      </c>
      <c r="P22">
        <v>50</v>
      </c>
      <c r="Q22">
        <v>51</v>
      </c>
      <c r="R22">
        <v>79</v>
      </c>
      <c r="S22">
        <f t="shared" si="0"/>
        <v>49.714285714285715</v>
      </c>
      <c r="T22">
        <f t="shared" si="1"/>
        <v>23.813047358324315</v>
      </c>
      <c r="Z22" s="1"/>
    </row>
    <row r="23" spans="1:26" x14ac:dyDescent="0.25">
      <c r="A23" t="s">
        <v>36</v>
      </c>
      <c r="B23" t="s">
        <v>26</v>
      </c>
      <c r="C23">
        <v>4</v>
      </c>
      <c r="D23" t="s">
        <v>45</v>
      </c>
      <c r="E23">
        <v>54</v>
      </c>
      <c r="F23">
        <v>70</v>
      </c>
      <c r="G23">
        <v>47</v>
      </c>
      <c r="H23">
        <v>49</v>
      </c>
      <c r="I23">
        <v>73</v>
      </c>
      <c r="J23">
        <v>55</v>
      </c>
      <c r="K23">
        <v>21</v>
      </c>
      <c r="L23">
        <v>80</v>
      </c>
      <c r="M23">
        <v>60</v>
      </c>
      <c r="N23">
        <v>87</v>
      </c>
      <c r="O23">
        <v>49</v>
      </c>
      <c r="P23">
        <v>60</v>
      </c>
      <c r="Q23">
        <v>72</v>
      </c>
      <c r="R23">
        <v>39</v>
      </c>
      <c r="S23">
        <f t="shared" si="0"/>
        <v>58.285714285714285</v>
      </c>
      <c r="T23">
        <f t="shared" si="1"/>
        <v>16.764880688206375</v>
      </c>
      <c r="Z23" s="1"/>
    </row>
    <row r="24" spans="1:26" x14ac:dyDescent="0.25">
      <c r="A24" t="s">
        <v>36</v>
      </c>
      <c r="B24" t="s">
        <v>31</v>
      </c>
      <c r="C24">
        <v>1</v>
      </c>
      <c r="D24" t="s">
        <v>46</v>
      </c>
      <c r="E24">
        <v>19</v>
      </c>
      <c r="F24">
        <v>22</v>
      </c>
      <c r="G24">
        <v>14</v>
      </c>
      <c r="H24">
        <v>9</v>
      </c>
      <c r="I24">
        <v>0</v>
      </c>
      <c r="J24">
        <v>20</v>
      </c>
      <c r="K24">
        <v>12</v>
      </c>
      <c r="L24">
        <v>39</v>
      </c>
      <c r="M24">
        <v>0</v>
      </c>
      <c r="N24">
        <v>56</v>
      </c>
      <c r="O24">
        <v>9</v>
      </c>
      <c r="P24">
        <v>9</v>
      </c>
      <c r="Q24">
        <v>19</v>
      </c>
      <c r="R24">
        <v>0</v>
      </c>
      <c r="S24">
        <f t="shared" si="0"/>
        <v>16.285714285714285</v>
      </c>
      <c r="T24">
        <f t="shared" si="1"/>
        <v>14.959127989427781</v>
      </c>
      <c r="Z24" s="1"/>
    </row>
    <row r="25" spans="1:26" x14ac:dyDescent="0.25">
      <c r="A25" t="s">
        <v>36</v>
      </c>
      <c r="B25" t="s">
        <v>31</v>
      </c>
      <c r="C25">
        <v>2</v>
      </c>
      <c r="D25" t="s">
        <v>47</v>
      </c>
      <c r="E25">
        <v>28</v>
      </c>
      <c r="F25">
        <v>49</v>
      </c>
      <c r="G25">
        <v>31</v>
      </c>
      <c r="H25">
        <v>30</v>
      </c>
      <c r="I25">
        <v>20</v>
      </c>
      <c r="J25">
        <v>50</v>
      </c>
      <c r="K25">
        <v>20</v>
      </c>
      <c r="L25">
        <v>39</v>
      </c>
      <c r="M25">
        <v>60</v>
      </c>
      <c r="N25">
        <v>61</v>
      </c>
      <c r="O25">
        <v>51</v>
      </c>
      <c r="P25">
        <v>60</v>
      </c>
      <c r="Q25">
        <v>48</v>
      </c>
      <c r="R25">
        <v>70</v>
      </c>
      <c r="S25">
        <f t="shared" si="0"/>
        <v>44.071428571428569</v>
      </c>
      <c r="T25">
        <f t="shared" si="1"/>
        <v>15.58600235428429</v>
      </c>
      <c r="Z25" s="1"/>
    </row>
    <row r="26" spans="1:26" x14ac:dyDescent="0.25">
      <c r="A26" t="s">
        <v>36</v>
      </c>
      <c r="B26" t="s">
        <v>31</v>
      </c>
      <c r="C26">
        <v>3</v>
      </c>
      <c r="D26" t="s">
        <v>48</v>
      </c>
      <c r="E26">
        <v>34</v>
      </c>
      <c r="F26">
        <v>49</v>
      </c>
      <c r="G26">
        <v>37</v>
      </c>
      <c r="H26">
        <v>19</v>
      </c>
      <c r="I26">
        <v>0</v>
      </c>
      <c r="J26">
        <v>35</v>
      </c>
      <c r="K26">
        <v>30</v>
      </c>
      <c r="L26">
        <v>61</v>
      </c>
      <c r="M26">
        <v>64</v>
      </c>
      <c r="N26">
        <v>69</v>
      </c>
      <c r="O26">
        <v>45</v>
      </c>
      <c r="P26">
        <v>60</v>
      </c>
      <c r="Q26">
        <v>57</v>
      </c>
      <c r="R26">
        <v>79</v>
      </c>
      <c r="S26">
        <f t="shared" si="0"/>
        <v>45.642857142857146</v>
      </c>
      <c r="T26">
        <f t="shared" si="1"/>
        <v>20.596834510107008</v>
      </c>
      <c r="Z26" s="1"/>
    </row>
    <row r="27" spans="1:26" x14ac:dyDescent="0.25">
      <c r="A27" t="s">
        <v>36</v>
      </c>
      <c r="B27" t="s">
        <v>31</v>
      </c>
      <c r="C27">
        <v>4</v>
      </c>
      <c r="D27" t="s">
        <v>49</v>
      </c>
      <c r="E27">
        <v>54</v>
      </c>
      <c r="F27">
        <v>59</v>
      </c>
      <c r="G27">
        <v>64</v>
      </c>
      <c r="H27">
        <v>40</v>
      </c>
      <c r="I27">
        <v>30</v>
      </c>
      <c r="J27">
        <v>60</v>
      </c>
      <c r="K27">
        <v>18</v>
      </c>
      <c r="L27">
        <v>68</v>
      </c>
      <c r="M27">
        <v>80</v>
      </c>
      <c r="N27">
        <v>64</v>
      </c>
      <c r="O27">
        <v>40</v>
      </c>
      <c r="P27">
        <v>79</v>
      </c>
      <c r="Q27">
        <v>12</v>
      </c>
      <c r="R27">
        <v>90</v>
      </c>
      <c r="S27">
        <f t="shared" si="0"/>
        <v>54.142857142857146</v>
      </c>
      <c r="T27">
        <f t="shared" si="1"/>
        <v>22.490814451546168</v>
      </c>
      <c r="Z27" s="1"/>
    </row>
    <row r="28" spans="1:26" x14ac:dyDescent="0.25">
      <c r="A28" t="s">
        <v>50</v>
      </c>
      <c r="B28">
        <v>0</v>
      </c>
      <c r="C28">
        <v>0</v>
      </c>
      <c r="D28" t="s">
        <v>51</v>
      </c>
      <c r="E28">
        <v>0</v>
      </c>
      <c r="F28">
        <v>0</v>
      </c>
      <c r="G28">
        <v>0</v>
      </c>
      <c r="H28">
        <v>0</v>
      </c>
      <c r="I28">
        <v>0</v>
      </c>
      <c r="J28">
        <v>5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f t="shared" si="0"/>
        <v>0.35714285714285715</v>
      </c>
      <c r="T28">
        <f t="shared" si="1"/>
        <v>1.287696884094282</v>
      </c>
      <c r="U28">
        <f>AVERAGE(S28:S40)</f>
        <v>43.46153846153846</v>
      </c>
      <c r="V28">
        <f>STDEV(S28:S40)</f>
        <v>21.973751645576492</v>
      </c>
      <c r="W28">
        <f>V28*1.96/SQRT(13)</f>
        <v>11.945067462613617</v>
      </c>
      <c r="Z28" s="1"/>
    </row>
    <row r="29" spans="1:26" x14ac:dyDescent="0.25">
      <c r="A29" t="s">
        <v>50</v>
      </c>
      <c r="B29" t="s">
        <v>21</v>
      </c>
      <c r="C29">
        <v>1</v>
      </c>
      <c r="D29" t="s">
        <v>52</v>
      </c>
      <c r="E29">
        <v>22</v>
      </c>
      <c r="F29">
        <v>0</v>
      </c>
      <c r="G29">
        <v>43</v>
      </c>
      <c r="H29">
        <v>20</v>
      </c>
      <c r="I29">
        <v>0</v>
      </c>
      <c r="J29">
        <v>40</v>
      </c>
      <c r="K29">
        <v>12</v>
      </c>
      <c r="L29">
        <v>16</v>
      </c>
      <c r="M29">
        <v>45</v>
      </c>
      <c r="N29">
        <v>44</v>
      </c>
      <c r="O29">
        <v>10</v>
      </c>
      <c r="P29">
        <v>20</v>
      </c>
      <c r="Q29">
        <v>13</v>
      </c>
      <c r="R29">
        <v>0</v>
      </c>
      <c r="S29">
        <f t="shared" si="0"/>
        <v>20.357142857142858</v>
      </c>
      <c r="T29">
        <f t="shared" si="1"/>
        <v>15.949057933921738</v>
      </c>
      <c r="Z29" s="1"/>
    </row>
    <row r="30" spans="1:26" x14ac:dyDescent="0.25">
      <c r="A30" t="s">
        <v>50</v>
      </c>
      <c r="B30" t="s">
        <v>21</v>
      </c>
      <c r="C30">
        <v>2</v>
      </c>
      <c r="D30" t="s">
        <v>53</v>
      </c>
      <c r="E30">
        <v>26</v>
      </c>
      <c r="F30">
        <v>19</v>
      </c>
      <c r="G30">
        <v>60</v>
      </c>
      <c r="H30">
        <v>40</v>
      </c>
      <c r="I30">
        <v>30</v>
      </c>
      <c r="J30">
        <v>59</v>
      </c>
      <c r="K30">
        <v>17</v>
      </c>
      <c r="L30">
        <v>50</v>
      </c>
      <c r="M30">
        <v>66</v>
      </c>
      <c r="N30">
        <v>72</v>
      </c>
      <c r="O30">
        <v>88</v>
      </c>
      <c r="P30">
        <v>40</v>
      </c>
      <c r="Q30">
        <v>66</v>
      </c>
      <c r="R30">
        <v>69</v>
      </c>
      <c r="S30">
        <f t="shared" si="0"/>
        <v>50.142857142857146</v>
      </c>
      <c r="T30">
        <f t="shared" si="1"/>
        <v>21.057259158430529</v>
      </c>
      <c r="Z30" s="1"/>
    </row>
    <row r="31" spans="1:26" x14ac:dyDescent="0.25">
      <c r="A31" t="s">
        <v>50</v>
      </c>
      <c r="B31" t="s">
        <v>21</v>
      </c>
      <c r="C31">
        <v>3</v>
      </c>
      <c r="D31" t="s">
        <v>54</v>
      </c>
      <c r="E31">
        <v>30</v>
      </c>
      <c r="F31">
        <v>50</v>
      </c>
      <c r="G31">
        <v>77</v>
      </c>
      <c r="H31">
        <v>80</v>
      </c>
      <c r="I31">
        <v>80</v>
      </c>
      <c r="J31">
        <v>41</v>
      </c>
      <c r="K31">
        <v>77</v>
      </c>
      <c r="L31">
        <v>70</v>
      </c>
      <c r="M31">
        <v>57</v>
      </c>
      <c r="N31">
        <v>90</v>
      </c>
      <c r="O31">
        <v>80</v>
      </c>
      <c r="P31">
        <v>80</v>
      </c>
      <c r="Q31">
        <v>57</v>
      </c>
      <c r="R31">
        <v>30</v>
      </c>
      <c r="S31">
        <f t="shared" si="0"/>
        <v>64.214285714285708</v>
      </c>
      <c r="T31">
        <f t="shared" si="1"/>
        <v>19.287962831882528</v>
      </c>
      <c r="Z31" s="1"/>
    </row>
    <row r="32" spans="1:26" x14ac:dyDescent="0.25">
      <c r="A32" t="s">
        <v>50</v>
      </c>
      <c r="B32" t="s">
        <v>21</v>
      </c>
      <c r="C32">
        <v>4</v>
      </c>
      <c r="D32" t="s">
        <v>55</v>
      </c>
      <c r="E32">
        <v>79</v>
      </c>
      <c r="F32">
        <v>69</v>
      </c>
      <c r="G32">
        <v>85</v>
      </c>
      <c r="H32">
        <v>60</v>
      </c>
      <c r="I32">
        <v>100</v>
      </c>
      <c r="J32">
        <v>49</v>
      </c>
      <c r="K32">
        <v>48</v>
      </c>
      <c r="L32">
        <v>69</v>
      </c>
      <c r="M32">
        <v>70</v>
      </c>
      <c r="N32">
        <v>100</v>
      </c>
      <c r="O32">
        <v>100</v>
      </c>
      <c r="P32">
        <v>80</v>
      </c>
      <c r="Q32">
        <v>76</v>
      </c>
      <c r="R32">
        <v>70</v>
      </c>
      <c r="S32">
        <f t="shared" si="0"/>
        <v>75.357142857142861</v>
      </c>
      <c r="T32">
        <f t="shared" si="1"/>
        <v>16.403863407559719</v>
      </c>
      <c r="Z32" s="1"/>
    </row>
    <row r="33" spans="1:26" x14ac:dyDescent="0.25">
      <c r="A33" t="s">
        <v>50</v>
      </c>
      <c r="B33" t="s">
        <v>26</v>
      </c>
      <c r="C33">
        <v>1</v>
      </c>
      <c r="D33" t="s">
        <v>56</v>
      </c>
      <c r="E33">
        <v>12</v>
      </c>
      <c r="F33">
        <v>10</v>
      </c>
      <c r="G33">
        <v>9</v>
      </c>
      <c r="H33">
        <v>20</v>
      </c>
      <c r="I33">
        <v>0</v>
      </c>
      <c r="J33">
        <v>29</v>
      </c>
      <c r="K33">
        <v>9</v>
      </c>
      <c r="L33">
        <v>13</v>
      </c>
      <c r="M33">
        <v>20</v>
      </c>
      <c r="N33">
        <v>55</v>
      </c>
      <c r="O33">
        <v>47</v>
      </c>
      <c r="P33">
        <v>19</v>
      </c>
      <c r="Q33">
        <v>10</v>
      </c>
      <c r="R33">
        <v>19</v>
      </c>
      <c r="S33">
        <f t="shared" si="0"/>
        <v>19.428571428571427</v>
      </c>
      <c r="T33">
        <f t="shared" si="1"/>
        <v>14.607797749901957</v>
      </c>
      <c r="Z33" s="1"/>
    </row>
    <row r="34" spans="1:26" x14ac:dyDescent="0.25">
      <c r="A34" t="s">
        <v>50</v>
      </c>
      <c r="B34" t="s">
        <v>26</v>
      </c>
      <c r="C34">
        <v>2</v>
      </c>
      <c r="D34" t="s">
        <v>57</v>
      </c>
      <c r="E34">
        <v>39</v>
      </c>
      <c r="F34">
        <v>40</v>
      </c>
      <c r="G34">
        <v>70</v>
      </c>
      <c r="H34">
        <v>50</v>
      </c>
      <c r="I34">
        <v>0</v>
      </c>
      <c r="J34">
        <v>45</v>
      </c>
      <c r="K34">
        <v>7</v>
      </c>
      <c r="L34">
        <v>36</v>
      </c>
      <c r="M34">
        <v>70</v>
      </c>
      <c r="N34">
        <v>60</v>
      </c>
      <c r="O34">
        <v>21</v>
      </c>
      <c r="P34">
        <v>40</v>
      </c>
      <c r="Q34">
        <v>37</v>
      </c>
      <c r="R34">
        <v>79</v>
      </c>
      <c r="S34">
        <f t="shared" si="0"/>
        <v>42.428571428571431</v>
      </c>
      <c r="T34">
        <f t="shared" si="1"/>
        <v>22.10272861537457</v>
      </c>
      <c r="Z34" s="1"/>
    </row>
    <row r="35" spans="1:26" x14ac:dyDescent="0.25">
      <c r="A35" t="s">
        <v>50</v>
      </c>
      <c r="B35" t="s">
        <v>26</v>
      </c>
      <c r="C35">
        <v>3</v>
      </c>
      <c r="D35" t="s">
        <v>58</v>
      </c>
      <c r="E35">
        <v>30</v>
      </c>
      <c r="F35">
        <v>40</v>
      </c>
      <c r="G35">
        <v>50</v>
      </c>
      <c r="H35">
        <v>39</v>
      </c>
      <c r="I35">
        <v>40</v>
      </c>
      <c r="J35">
        <v>40</v>
      </c>
      <c r="K35">
        <v>35</v>
      </c>
      <c r="L35">
        <v>29</v>
      </c>
      <c r="M35">
        <v>39</v>
      </c>
      <c r="N35">
        <v>69</v>
      </c>
      <c r="O35">
        <v>22</v>
      </c>
      <c r="P35">
        <v>19</v>
      </c>
      <c r="Q35">
        <v>34</v>
      </c>
      <c r="R35">
        <v>11</v>
      </c>
      <c r="S35">
        <f t="shared" si="0"/>
        <v>35.5</v>
      </c>
      <c r="T35">
        <f t="shared" si="1"/>
        <v>13.489413838795432</v>
      </c>
      <c r="Z35" s="1"/>
    </row>
    <row r="36" spans="1:26" x14ac:dyDescent="0.25">
      <c r="A36" t="s">
        <v>50</v>
      </c>
      <c r="B36" t="s">
        <v>26</v>
      </c>
      <c r="C36">
        <v>4</v>
      </c>
      <c r="D36" t="s">
        <v>59</v>
      </c>
      <c r="E36">
        <v>47</v>
      </c>
      <c r="F36">
        <v>20</v>
      </c>
      <c r="G36">
        <v>23</v>
      </c>
      <c r="H36">
        <v>60</v>
      </c>
      <c r="I36">
        <v>19</v>
      </c>
      <c r="J36">
        <v>24</v>
      </c>
      <c r="K36">
        <v>27</v>
      </c>
      <c r="L36">
        <v>48</v>
      </c>
      <c r="M36">
        <v>70</v>
      </c>
      <c r="N36">
        <v>90</v>
      </c>
      <c r="O36">
        <v>69</v>
      </c>
      <c r="P36">
        <v>90</v>
      </c>
      <c r="Q36">
        <v>51</v>
      </c>
      <c r="R36">
        <v>70</v>
      </c>
      <c r="S36">
        <f t="shared" si="0"/>
        <v>50.571428571428569</v>
      </c>
      <c r="T36">
        <f t="shared" si="1"/>
        <v>24.297896104437537</v>
      </c>
      <c r="Z36" s="1"/>
    </row>
    <row r="37" spans="1:26" x14ac:dyDescent="0.25">
      <c r="A37" t="s">
        <v>50</v>
      </c>
      <c r="B37" t="s">
        <v>31</v>
      </c>
      <c r="C37">
        <v>1</v>
      </c>
      <c r="D37" t="s">
        <v>60</v>
      </c>
      <c r="E37">
        <v>58</v>
      </c>
      <c r="F37">
        <v>29</v>
      </c>
      <c r="G37">
        <v>16</v>
      </c>
      <c r="H37">
        <v>40</v>
      </c>
      <c r="I37">
        <v>19</v>
      </c>
      <c r="J37">
        <v>7</v>
      </c>
      <c r="K37">
        <v>19</v>
      </c>
      <c r="L37">
        <v>27</v>
      </c>
      <c r="M37">
        <v>50</v>
      </c>
      <c r="N37">
        <v>57</v>
      </c>
      <c r="O37">
        <v>24</v>
      </c>
      <c r="P37">
        <v>20</v>
      </c>
      <c r="Q37">
        <v>14</v>
      </c>
      <c r="R37">
        <v>9</v>
      </c>
      <c r="S37">
        <f t="shared" si="0"/>
        <v>27.785714285714285</v>
      </c>
      <c r="T37">
        <f t="shared" si="1"/>
        <v>16.375847072653642</v>
      </c>
      <c r="Z37" s="1"/>
    </row>
    <row r="38" spans="1:26" x14ac:dyDescent="0.25">
      <c r="A38" t="s">
        <v>50</v>
      </c>
      <c r="B38" t="s">
        <v>31</v>
      </c>
      <c r="C38">
        <v>2</v>
      </c>
      <c r="D38" t="s">
        <v>61</v>
      </c>
      <c r="E38">
        <v>35</v>
      </c>
      <c r="F38">
        <v>29</v>
      </c>
      <c r="G38">
        <v>44</v>
      </c>
      <c r="H38">
        <v>40</v>
      </c>
      <c r="I38">
        <v>70</v>
      </c>
      <c r="J38">
        <v>55</v>
      </c>
      <c r="K38">
        <v>36</v>
      </c>
      <c r="L38">
        <v>50</v>
      </c>
      <c r="M38">
        <v>64</v>
      </c>
      <c r="N38">
        <v>80</v>
      </c>
      <c r="O38">
        <v>70</v>
      </c>
      <c r="P38">
        <v>39</v>
      </c>
      <c r="Q38">
        <v>31</v>
      </c>
      <c r="R38">
        <v>40</v>
      </c>
      <c r="S38">
        <f t="shared" si="0"/>
        <v>48.785714285714285</v>
      </c>
      <c r="T38">
        <f t="shared" si="1"/>
        <v>15.766957181888642</v>
      </c>
      <c r="Z38" s="1"/>
    </row>
    <row r="39" spans="1:26" x14ac:dyDescent="0.25">
      <c r="A39" t="s">
        <v>50</v>
      </c>
      <c r="B39" t="s">
        <v>31</v>
      </c>
      <c r="C39">
        <v>3</v>
      </c>
      <c r="D39" t="s">
        <v>62</v>
      </c>
      <c r="E39">
        <v>45</v>
      </c>
      <c r="F39">
        <v>49</v>
      </c>
      <c r="G39">
        <v>52</v>
      </c>
      <c r="H39">
        <v>60</v>
      </c>
      <c r="I39">
        <v>49</v>
      </c>
      <c r="J39">
        <v>48</v>
      </c>
      <c r="K39">
        <v>48</v>
      </c>
      <c r="L39">
        <v>68</v>
      </c>
      <c r="M39">
        <v>74</v>
      </c>
      <c r="N39">
        <v>73</v>
      </c>
      <c r="O39">
        <v>63</v>
      </c>
      <c r="P39">
        <v>79</v>
      </c>
      <c r="Q39">
        <v>70</v>
      </c>
      <c r="R39">
        <v>98</v>
      </c>
      <c r="S39">
        <f t="shared" si="0"/>
        <v>62.571428571428569</v>
      </c>
      <c r="T39">
        <f t="shared" si="1"/>
        <v>14.806920610281658</v>
      </c>
      <c r="Z39" s="1"/>
    </row>
    <row r="40" spans="1:26" x14ac:dyDescent="0.25">
      <c r="A40" t="s">
        <v>50</v>
      </c>
      <c r="B40" t="s">
        <v>31</v>
      </c>
      <c r="C40">
        <v>4</v>
      </c>
      <c r="D40" t="s">
        <v>63</v>
      </c>
      <c r="E40">
        <v>44</v>
      </c>
      <c r="F40">
        <v>69</v>
      </c>
      <c r="G40">
        <v>85</v>
      </c>
      <c r="H40">
        <v>80</v>
      </c>
      <c r="I40">
        <v>69</v>
      </c>
      <c r="J40">
        <v>59</v>
      </c>
      <c r="K40">
        <v>30</v>
      </c>
      <c r="L40">
        <v>64</v>
      </c>
      <c r="M40">
        <v>74</v>
      </c>
      <c r="N40">
        <v>95</v>
      </c>
      <c r="O40">
        <v>83</v>
      </c>
      <c r="P40">
        <v>79</v>
      </c>
      <c r="Q40">
        <v>64</v>
      </c>
      <c r="R40">
        <v>50</v>
      </c>
      <c r="S40">
        <f t="shared" si="0"/>
        <v>67.5</v>
      </c>
      <c r="T40">
        <f t="shared" si="1"/>
        <v>16.902028618736018</v>
      </c>
      <c r="Z40" s="1"/>
    </row>
    <row r="41" spans="1:26" x14ac:dyDescent="0.25">
      <c r="A41" t="s">
        <v>64</v>
      </c>
      <c r="B41">
        <v>0</v>
      </c>
      <c r="C41">
        <v>0</v>
      </c>
      <c r="D41" t="s">
        <v>65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30</v>
      </c>
      <c r="S41">
        <f t="shared" si="0"/>
        <v>2.1428571428571428</v>
      </c>
      <c r="T41">
        <f t="shared" si="1"/>
        <v>7.7261813045656913</v>
      </c>
      <c r="U41">
        <f>AVERAGE(S41:S53)</f>
        <v>57.609890109890117</v>
      </c>
      <c r="V41">
        <f>STDEV(S41:S53)</f>
        <v>22.529565144475413</v>
      </c>
      <c r="W41">
        <f>V41*1.96/SQRT(13)</f>
        <v>12.247211122379401</v>
      </c>
      <c r="Z41" s="1"/>
    </row>
    <row r="42" spans="1:26" x14ac:dyDescent="0.25">
      <c r="A42" t="s">
        <v>64</v>
      </c>
      <c r="B42" t="s">
        <v>21</v>
      </c>
      <c r="C42">
        <v>1</v>
      </c>
      <c r="D42" t="s">
        <v>66</v>
      </c>
      <c r="E42">
        <v>19</v>
      </c>
      <c r="F42">
        <v>68</v>
      </c>
      <c r="G42">
        <v>43</v>
      </c>
      <c r="H42">
        <v>28</v>
      </c>
      <c r="I42">
        <v>30</v>
      </c>
      <c r="J42">
        <v>60</v>
      </c>
      <c r="K42">
        <v>21</v>
      </c>
      <c r="L42">
        <v>55</v>
      </c>
      <c r="M42">
        <v>69</v>
      </c>
      <c r="N42">
        <v>70</v>
      </c>
      <c r="O42">
        <v>84</v>
      </c>
      <c r="P42">
        <v>50</v>
      </c>
      <c r="Q42">
        <v>56</v>
      </c>
      <c r="R42">
        <v>70</v>
      </c>
      <c r="S42">
        <f t="shared" si="0"/>
        <v>51.642857142857146</v>
      </c>
      <c r="T42">
        <f t="shared" si="1"/>
        <v>19.819208369865926</v>
      </c>
      <c r="Z42" s="1"/>
    </row>
    <row r="43" spans="1:26" x14ac:dyDescent="0.25">
      <c r="A43" t="s">
        <v>64</v>
      </c>
      <c r="B43" t="s">
        <v>21</v>
      </c>
      <c r="C43">
        <v>2</v>
      </c>
      <c r="D43" t="s">
        <v>67</v>
      </c>
      <c r="E43">
        <v>35</v>
      </c>
      <c r="F43">
        <v>80</v>
      </c>
      <c r="G43">
        <v>68</v>
      </c>
      <c r="H43">
        <v>49</v>
      </c>
      <c r="I43">
        <v>90</v>
      </c>
      <c r="J43">
        <v>80</v>
      </c>
      <c r="K43">
        <v>57</v>
      </c>
      <c r="L43">
        <v>76</v>
      </c>
      <c r="M43">
        <v>60</v>
      </c>
      <c r="N43">
        <v>83</v>
      </c>
      <c r="O43">
        <v>65</v>
      </c>
      <c r="P43">
        <v>60</v>
      </c>
      <c r="Q43">
        <v>49</v>
      </c>
      <c r="R43">
        <v>89</v>
      </c>
      <c r="S43">
        <f t="shared" si="0"/>
        <v>67.214285714285708</v>
      </c>
      <c r="T43">
        <f t="shared" si="1"/>
        <v>15.951616897125295</v>
      </c>
      <c r="Z43" s="1"/>
    </row>
    <row r="44" spans="1:26" x14ac:dyDescent="0.25">
      <c r="A44" t="s">
        <v>64</v>
      </c>
      <c r="B44" t="s">
        <v>21</v>
      </c>
      <c r="C44">
        <v>3</v>
      </c>
      <c r="D44" t="s">
        <v>68</v>
      </c>
      <c r="E44">
        <v>45</v>
      </c>
      <c r="F44">
        <v>69</v>
      </c>
      <c r="G44">
        <v>97</v>
      </c>
      <c r="H44">
        <v>60</v>
      </c>
      <c r="I44">
        <v>80</v>
      </c>
      <c r="J44">
        <v>70</v>
      </c>
      <c r="K44">
        <v>74</v>
      </c>
      <c r="L44">
        <v>88</v>
      </c>
      <c r="M44">
        <v>69</v>
      </c>
      <c r="N44">
        <v>84</v>
      </c>
      <c r="O44">
        <v>95</v>
      </c>
      <c r="P44">
        <v>90</v>
      </c>
      <c r="Q44">
        <v>93</v>
      </c>
      <c r="R44">
        <v>100</v>
      </c>
      <c r="S44">
        <f t="shared" si="0"/>
        <v>79.571428571428569</v>
      </c>
      <c r="T44">
        <f t="shared" si="1"/>
        <v>15.267679614673806</v>
      </c>
      <c r="Z44" s="1"/>
    </row>
    <row r="45" spans="1:26" x14ac:dyDescent="0.25">
      <c r="A45" t="s">
        <v>64</v>
      </c>
      <c r="B45" t="s">
        <v>21</v>
      </c>
      <c r="C45">
        <v>4</v>
      </c>
      <c r="D45" t="s">
        <v>69</v>
      </c>
      <c r="E45">
        <v>39</v>
      </c>
      <c r="F45">
        <v>89</v>
      </c>
      <c r="G45">
        <v>69</v>
      </c>
      <c r="H45">
        <v>60</v>
      </c>
      <c r="I45">
        <v>90</v>
      </c>
      <c r="J45">
        <v>80</v>
      </c>
      <c r="K45">
        <v>82</v>
      </c>
      <c r="L45">
        <v>90</v>
      </c>
      <c r="M45">
        <v>90</v>
      </c>
      <c r="N45">
        <v>87</v>
      </c>
      <c r="O45">
        <v>94</v>
      </c>
      <c r="P45">
        <v>100</v>
      </c>
      <c r="Q45">
        <v>83</v>
      </c>
      <c r="R45">
        <v>100</v>
      </c>
      <c r="S45">
        <f t="shared" si="0"/>
        <v>82.357142857142861</v>
      </c>
      <c r="T45">
        <f t="shared" si="1"/>
        <v>15.953535850163382</v>
      </c>
      <c r="Z45" s="1"/>
    </row>
    <row r="46" spans="1:26" x14ac:dyDescent="0.25">
      <c r="A46" t="s">
        <v>64</v>
      </c>
      <c r="B46" t="s">
        <v>26</v>
      </c>
      <c r="C46">
        <v>1</v>
      </c>
      <c r="D46" t="s">
        <v>70</v>
      </c>
      <c r="E46">
        <v>12</v>
      </c>
      <c r="F46">
        <v>80</v>
      </c>
      <c r="G46">
        <v>20</v>
      </c>
      <c r="H46">
        <v>49</v>
      </c>
      <c r="I46">
        <v>9</v>
      </c>
      <c r="J46">
        <v>29</v>
      </c>
      <c r="K46">
        <v>29</v>
      </c>
      <c r="L46">
        <v>59</v>
      </c>
      <c r="M46">
        <v>55</v>
      </c>
      <c r="N46">
        <v>70</v>
      </c>
      <c r="O46">
        <v>22</v>
      </c>
      <c r="P46">
        <v>50</v>
      </c>
      <c r="Q46">
        <v>31</v>
      </c>
      <c r="R46">
        <v>65</v>
      </c>
      <c r="S46">
        <f t="shared" si="0"/>
        <v>41.428571428571431</v>
      </c>
      <c r="T46">
        <f t="shared" si="1"/>
        <v>21.803388615122206</v>
      </c>
      <c r="Z46" s="1"/>
    </row>
    <row r="47" spans="1:26" x14ac:dyDescent="0.25">
      <c r="A47" t="s">
        <v>64</v>
      </c>
      <c r="B47" t="s">
        <v>26</v>
      </c>
      <c r="C47">
        <v>2</v>
      </c>
      <c r="D47" t="s">
        <v>71</v>
      </c>
      <c r="E47">
        <v>20</v>
      </c>
      <c r="F47">
        <v>79</v>
      </c>
      <c r="G47">
        <v>45</v>
      </c>
      <c r="H47">
        <v>30</v>
      </c>
      <c r="I47">
        <v>10</v>
      </c>
      <c r="J47">
        <v>59</v>
      </c>
      <c r="K47">
        <v>55</v>
      </c>
      <c r="L47">
        <v>61</v>
      </c>
      <c r="M47">
        <v>65</v>
      </c>
      <c r="N47">
        <v>64</v>
      </c>
      <c r="O47">
        <v>79</v>
      </c>
      <c r="P47">
        <v>80</v>
      </c>
      <c r="Q47">
        <v>42</v>
      </c>
      <c r="R47">
        <v>69</v>
      </c>
      <c r="S47">
        <f t="shared" si="0"/>
        <v>54.142857142857146</v>
      </c>
      <c r="T47">
        <f t="shared" si="1"/>
        <v>21.279960871530704</v>
      </c>
      <c r="Z47" s="1"/>
    </row>
    <row r="48" spans="1:26" x14ac:dyDescent="0.25">
      <c r="A48" t="s">
        <v>64</v>
      </c>
      <c r="B48" t="s">
        <v>26</v>
      </c>
      <c r="C48">
        <v>3</v>
      </c>
      <c r="D48" t="s">
        <v>72</v>
      </c>
      <c r="E48">
        <v>44</v>
      </c>
      <c r="F48">
        <v>70</v>
      </c>
      <c r="G48">
        <v>63</v>
      </c>
      <c r="H48">
        <v>69</v>
      </c>
      <c r="I48">
        <v>80</v>
      </c>
      <c r="J48">
        <v>60</v>
      </c>
      <c r="K48">
        <v>56</v>
      </c>
      <c r="L48">
        <v>71</v>
      </c>
      <c r="M48">
        <v>82</v>
      </c>
      <c r="N48">
        <v>80</v>
      </c>
      <c r="O48">
        <v>59</v>
      </c>
      <c r="P48">
        <v>80</v>
      </c>
      <c r="Q48">
        <v>49</v>
      </c>
      <c r="R48">
        <v>50</v>
      </c>
      <c r="S48">
        <f t="shared" si="0"/>
        <v>65.214285714285708</v>
      </c>
      <c r="T48">
        <f t="shared" si="1"/>
        <v>12.271794439914252</v>
      </c>
      <c r="Z48" s="1"/>
    </row>
    <row r="49" spans="1:26" x14ac:dyDescent="0.25">
      <c r="A49" t="s">
        <v>64</v>
      </c>
      <c r="B49" t="s">
        <v>26</v>
      </c>
      <c r="C49">
        <v>4</v>
      </c>
      <c r="D49" t="s">
        <v>73</v>
      </c>
      <c r="E49">
        <v>24</v>
      </c>
      <c r="F49">
        <v>70</v>
      </c>
      <c r="G49">
        <v>50</v>
      </c>
      <c r="H49">
        <v>48</v>
      </c>
      <c r="I49">
        <v>89</v>
      </c>
      <c r="J49">
        <v>75</v>
      </c>
      <c r="K49">
        <v>57</v>
      </c>
      <c r="L49">
        <v>91</v>
      </c>
      <c r="M49">
        <v>93</v>
      </c>
      <c r="N49">
        <v>84</v>
      </c>
      <c r="O49">
        <v>84</v>
      </c>
      <c r="P49">
        <v>79</v>
      </c>
      <c r="Q49">
        <v>56</v>
      </c>
      <c r="R49">
        <v>79</v>
      </c>
      <c r="S49">
        <f t="shared" si="0"/>
        <v>69.928571428571431</v>
      </c>
      <c r="T49">
        <f t="shared" si="1"/>
        <v>19.41083749468061</v>
      </c>
      <c r="Z49" s="1"/>
    </row>
    <row r="50" spans="1:26" x14ac:dyDescent="0.25">
      <c r="A50" t="s">
        <v>64</v>
      </c>
      <c r="B50" t="s">
        <v>31</v>
      </c>
      <c r="C50">
        <v>1</v>
      </c>
      <c r="D50" t="s">
        <v>74</v>
      </c>
      <c r="E50">
        <v>20</v>
      </c>
      <c r="F50">
        <v>50</v>
      </c>
      <c r="G50">
        <v>37</v>
      </c>
      <c r="H50">
        <v>20</v>
      </c>
      <c r="I50">
        <v>0</v>
      </c>
      <c r="J50">
        <v>40</v>
      </c>
      <c r="K50">
        <v>20</v>
      </c>
      <c r="L50">
        <v>39</v>
      </c>
      <c r="M50">
        <v>19</v>
      </c>
      <c r="N50">
        <v>43</v>
      </c>
      <c r="O50">
        <v>19</v>
      </c>
      <c r="P50">
        <v>29</v>
      </c>
      <c r="Q50">
        <v>9</v>
      </c>
      <c r="R50">
        <v>77</v>
      </c>
      <c r="S50">
        <f t="shared" si="0"/>
        <v>30.142857142857142</v>
      </c>
      <c r="T50">
        <f t="shared" si="1"/>
        <v>18.692462739438746</v>
      </c>
      <c r="Z50" s="1"/>
    </row>
    <row r="51" spans="1:26" x14ac:dyDescent="0.25">
      <c r="A51" t="s">
        <v>64</v>
      </c>
      <c r="B51" t="s">
        <v>31</v>
      </c>
      <c r="C51">
        <v>2</v>
      </c>
      <c r="D51" t="s">
        <v>75</v>
      </c>
      <c r="E51">
        <v>25</v>
      </c>
      <c r="F51">
        <v>69</v>
      </c>
      <c r="G51">
        <v>80</v>
      </c>
      <c r="H51">
        <v>60</v>
      </c>
      <c r="I51">
        <v>20</v>
      </c>
      <c r="J51">
        <v>59</v>
      </c>
      <c r="K51">
        <v>29</v>
      </c>
      <c r="L51">
        <v>59</v>
      </c>
      <c r="M51">
        <v>69</v>
      </c>
      <c r="N51">
        <v>71</v>
      </c>
      <c r="O51">
        <v>83</v>
      </c>
      <c r="P51">
        <v>79</v>
      </c>
      <c r="Q51">
        <v>50</v>
      </c>
      <c r="R51">
        <v>70</v>
      </c>
      <c r="S51">
        <f t="shared" si="0"/>
        <v>58.785714285714285</v>
      </c>
      <c r="T51">
        <f t="shared" si="1"/>
        <v>19.893209794258112</v>
      </c>
      <c r="Z51" s="1"/>
    </row>
    <row r="52" spans="1:26" x14ac:dyDescent="0.25">
      <c r="A52" t="s">
        <v>64</v>
      </c>
      <c r="B52" t="s">
        <v>31</v>
      </c>
      <c r="C52">
        <v>3</v>
      </c>
      <c r="D52" t="s">
        <v>76</v>
      </c>
      <c r="E52">
        <v>59</v>
      </c>
      <c r="F52">
        <v>60</v>
      </c>
      <c r="G52">
        <v>64</v>
      </c>
      <c r="H52">
        <v>81</v>
      </c>
      <c r="I52">
        <v>80</v>
      </c>
      <c r="J52">
        <v>35</v>
      </c>
      <c r="K52">
        <v>44</v>
      </c>
      <c r="L52">
        <v>59</v>
      </c>
      <c r="M52">
        <v>90</v>
      </c>
      <c r="N52">
        <v>75</v>
      </c>
      <c r="O52">
        <v>66</v>
      </c>
      <c r="P52">
        <v>90</v>
      </c>
      <c r="Q52">
        <v>50</v>
      </c>
      <c r="R52">
        <v>90</v>
      </c>
      <c r="S52">
        <f t="shared" si="0"/>
        <v>67.357142857142861</v>
      </c>
      <c r="T52">
        <f t="shared" si="1"/>
        <v>16.994146651366833</v>
      </c>
      <c r="Z52" s="1"/>
    </row>
    <row r="53" spans="1:26" x14ac:dyDescent="0.25">
      <c r="A53" t="s">
        <v>64</v>
      </c>
      <c r="B53" t="s">
        <v>31</v>
      </c>
      <c r="C53">
        <v>4</v>
      </c>
      <c r="D53" t="s">
        <v>77</v>
      </c>
      <c r="E53">
        <v>60</v>
      </c>
      <c r="F53">
        <v>90</v>
      </c>
      <c r="G53">
        <v>79</v>
      </c>
      <c r="H53">
        <v>80</v>
      </c>
      <c r="I53">
        <v>40</v>
      </c>
      <c r="J53">
        <v>69</v>
      </c>
      <c r="K53">
        <v>38</v>
      </c>
      <c r="L53">
        <v>91</v>
      </c>
      <c r="M53">
        <v>83</v>
      </c>
      <c r="N53">
        <v>87</v>
      </c>
      <c r="O53">
        <v>95</v>
      </c>
      <c r="P53">
        <v>100</v>
      </c>
      <c r="Q53">
        <v>94</v>
      </c>
      <c r="R53">
        <v>100</v>
      </c>
      <c r="S53">
        <f t="shared" si="0"/>
        <v>79</v>
      </c>
      <c r="T53">
        <f t="shared" si="1"/>
        <v>19.588626437662384</v>
      </c>
      <c r="Z53" s="1"/>
    </row>
    <row r="54" spans="1:26" x14ac:dyDescent="0.25">
      <c r="A54" t="s">
        <v>78</v>
      </c>
      <c r="B54">
        <v>0</v>
      </c>
      <c r="C54">
        <v>0</v>
      </c>
      <c r="D54" t="s">
        <v>79</v>
      </c>
      <c r="E54">
        <v>0</v>
      </c>
      <c r="F54">
        <v>20</v>
      </c>
      <c r="G54">
        <v>0</v>
      </c>
      <c r="H54">
        <v>0</v>
      </c>
      <c r="I54">
        <v>0</v>
      </c>
      <c r="J54">
        <v>0</v>
      </c>
      <c r="K54">
        <v>2</v>
      </c>
      <c r="L54">
        <v>0</v>
      </c>
      <c r="M54">
        <v>15</v>
      </c>
      <c r="N54">
        <v>0</v>
      </c>
      <c r="O54">
        <v>0</v>
      </c>
      <c r="P54">
        <v>0</v>
      </c>
      <c r="Q54">
        <v>0</v>
      </c>
      <c r="R54">
        <v>20</v>
      </c>
      <c r="S54">
        <f t="shared" si="0"/>
        <v>4.0714285714285712</v>
      </c>
      <c r="T54">
        <f t="shared" si="1"/>
        <v>7.5447643692666171</v>
      </c>
      <c r="U54">
        <f>AVERAGE(S54:S66)</f>
        <v>65.065934065934073</v>
      </c>
      <c r="V54">
        <f>STDEV(S54:S66)</f>
        <v>23.411769191634473</v>
      </c>
      <c r="W54">
        <f>V54*1.96/SQRT(13)</f>
        <v>12.726782705287828</v>
      </c>
      <c r="Z54" s="1"/>
    </row>
    <row r="55" spans="1:26" x14ac:dyDescent="0.25">
      <c r="A55" t="s">
        <v>78</v>
      </c>
      <c r="B55" t="s">
        <v>21</v>
      </c>
      <c r="C55">
        <v>1</v>
      </c>
      <c r="D55" t="s">
        <v>80</v>
      </c>
      <c r="E55">
        <v>25</v>
      </c>
      <c r="F55">
        <v>70</v>
      </c>
      <c r="G55">
        <v>54</v>
      </c>
      <c r="H55">
        <v>70</v>
      </c>
      <c r="I55">
        <v>0</v>
      </c>
      <c r="J55">
        <v>30</v>
      </c>
      <c r="K55">
        <v>20</v>
      </c>
      <c r="L55">
        <v>66</v>
      </c>
      <c r="M55">
        <v>61</v>
      </c>
      <c r="N55">
        <v>39</v>
      </c>
      <c r="O55">
        <v>40</v>
      </c>
      <c r="P55">
        <v>70</v>
      </c>
      <c r="Q55">
        <v>55</v>
      </c>
      <c r="R55">
        <v>59</v>
      </c>
      <c r="S55">
        <f t="shared" si="0"/>
        <v>47.071428571428569</v>
      </c>
      <c r="T55">
        <f t="shared" si="1"/>
        <v>21.086435334167813</v>
      </c>
      <c r="Z55" s="1"/>
    </row>
    <row r="56" spans="1:26" x14ac:dyDescent="0.25">
      <c r="A56" t="s">
        <v>78</v>
      </c>
      <c r="B56" t="s">
        <v>21</v>
      </c>
      <c r="C56">
        <v>2</v>
      </c>
      <c r="D56" t="s">
        <v>81</v>
      </c>
      <c r="E56">
        <v>44</v>
      </c>
      <c r="F56">
        <v>81</v>
      </c>
      <c r="G56">
        <v>89</v>
      </c>
      <c r="H56">
        <v>89</v>
      </c>
      <c r="I56">
        <v>79</v>
      </c>
      <c r="J56">
        <v>65</v>
      </c>
      <c r="K56">
        <v>48</v>
      </c>
      <c r="L56">
        <v>79</v>
      </c>
      <c r="M56">
        <v>79</v>
      </c>
      <c r="N56">
        <v>87</v>
      </c>
      <c r="O56">
        <v>61</v>
      </c>
      <c r="P56">
        <v>90</v>
      </c>
      <c r="Q56">
        <v>75</v>
      </c>
      <c r="R56">
        <v>89</v>
      </c>
      <c r="S56">
        <f t="shared" si="0"/>
        <v>75.357142857142861</v>
      </c>
      <c r="T56">
        <f t="shared" si="1"/>
        <v>14.699888934746303</v>
      </c>
      <c r="Z56" s="1"/>
    </row>
    <row r="57" spans="1:26" x14ac:dyDescent="0.25">
      <c r="A57" t="s">
        <v>78</v>
      </c>
      <c r="B57" t="s">
        <v>21</v>
      </c>
      <c r="C57">
        <v>3</v>
      </c>
      <c r="D57" t="s">
        <v>82</v>
      </c>
      <c r="E57">
        <v>60</v>
      </c>
      <c r="F57">
        <v>100</v>
      </c>
      <c r="G57">
        <v>100</v>
      </c>
      <c r="H57">
        <v>70</v>
      </c>
      <c r="I57">
        <v>50</v>
      </c>
      <c r="J57">
        <v>60</v>
      </c>
      <c r="K57">
        <v>70</v>
      </c>
      <c r="L57">
        <v>92</v>
      </c>
      <c r="M57">
        <v>80</v>
      </c>
      <c r="N57">
        <v>75</v>
      </c>
      <c r="O57">
        <v>94</v>
      </c>
      <c r="P57">
        <v>100</v>
      </c>
      <c r="Q57">
        <v>78</v>
      </c>
      <c r="R57">
        <v>80</v>
      </c>
      <c r="S57">
        <f t="shared" si="0"/>
        <v>79.214285714285708</v>
      </c>
      <c r="T57">
        <f t="shared" si="1"/>
        <v>15.721589211874793</v>
      </c>
      <c r="Z57" s="1"/>
    </row>
    <row r="58" spans="1:26" x14ac:dyDescent="0.25">
      <c r="A58" t="s">
        <v>78</v>
      </c>
      <c r="B58" t="s">
        <v>21</v>
      </c>
      <c r="C58">
        <v>4</v>
      </c>
      <c r="D58" t="s">
        <v>83</v>
      </c>
      <c r="E58">
        <v>78</v>
      </c>
      <c r="F58">
        <v>100</v>
      </c>
      <c r="G58">
        <v>98</v>
      </c>
      <c r="H58">
        <v>90</v>
      </c>
      <c r="I58">
        <v>100</v>
      </c>
      <c r="J58">
        <v>60</v>
      </c>
      <c r="K58">
        <v>94</v>
      </c>
      <c r="L58">
        <v>91</v>
      </c>
      <c r="M58">
        <v>92</v>
      </c>
      <c r="N58">
        <v>100</v>
      </c>
      <c r="O58">
        <v>89</v>
      </c>
      <c r="P58">
        <v>100</v>
      </c>
      <c r="Q58">
        <v>86</v>
      </c>
      <c r="R58">
        <v>100</v>
      </c>
      <c r="S58">
        <f t="shared" si="0"/>
        <v>91.285714285714292</v>
      </c>
      <c r="T58">
        <f t="shared" si="1"/>
        <v>10.766539246523877</v>
      </c>
      <c r="Z58" s="1"/>
    </row>
    <row r="59" spans="1:26" x14ac:dyDescent="0.25">
      <c r="A59" t="s">
        <v>78</v>
      </c>
      <c r="B59" t="s">
        <v>26</v>
      </c>
      <c r="C59">
        <v>1</v>
      </c>
      <c r="D59" t="s">
        <v>84</v>
      </c>
      <c r="E59">
        <v>39</v>
      </c>
      <c r="F59">
        <v>69</v>
      </c>
      <c r="G59">
        <v>34</v>
      </c>
      <c r="H59">
        <v>30</v>
      </c>
      <c r="I59">
        <v>10</v>
      </c>
      <c r="J59">
        <v>41</v>
      </c>
      <c r="K59">
        <v>37</v>
      </c>
      <c r="L59">
        <v>66</v>
      </c>
      <c r="M59">
        <v>40</v>
      </c>
      <c r="N59">
        <v>66</v>
      </c>
      <c r="O59">
        <v>28</v>
      </c>
      <c r="P59">
        <v>69</v>
      </c>
      <c r="Q59">
        <v>71</v>
      </c>
      <c r="R59">
        <v>100</v>
      </c>
      <c r="S59">
        <f t="shared" si="0"/>
        <v>50</v>
      </c>
      <c r="T59">
        <f t="shared" si="1"/>
        <v>22.968923104303965</v>
      </c>
      <c r="Z59" s="1"/>
    </row>
    <row r="60" spans="1:26" x14ac:dyDescent="0.25">
      <c r="A60" t="s">
        <v>78</v>
      </c>
      <c r="B60" t="s">
        <v>26</v>
      </c>
      <c r="C60">
        <v>2</v>
      </c>
      <c r="D60" t="s">
        <v>85</v>
      </c>
      <c r="E60">
        <v>40</v>
      </c>
      <c r="F60">
        <v>89</v>
      </c>
      <c r="G60">
        <v>60</v>
      </c>
      <c r="H60">
        <v>70</v>
      </c>
      <c r="I60">
        <v>20</v>
      </c>
      <c r="J60">
        <v>50</v>
      </c>
      <c r="K60">
        <v>35</v>
      </c>
      <c r="L60">
        <v>64</v>
      </c>
      <c r="M60">
        <v>65</v>
      </c>
      <c r="N60">
        <v>75</v>
      </c>
      <c r="O60">
        <v>69</v>
      </c>
      <c r="P60">
        <v>80</v>
      </c>
      <c r="Q60">
        <v>72</v>
      </c>
      <c r="R60">
        <v>100</v>
      </c>
      <c r="S60">
        <f t="shared" si="0"/>
        <v>63.5</v>
      </c>
      <c r="T60">
        <f t="shared" si="1"/>
        <v>20.67693677230054</v>
      </c>
      <c r="Z60" s="1"/>
    </row>
    <row r="61" spans="1:26" x14ac:dyDescent="0.25">
      <c r="A61" t="s">
        <v>78</v>
      </c>
      <c r="B61" t="s">
        <v>26</v>
      </c>
      <c r="C61">
        <v>3</v>
      </c>
      <c r="D61" t="s">
        <v>86</v>
      </c>
      <c r="E61">
        <v>37</v>
      </c>
      <c r="F61">
        <v>100</v>
      </c>
      <c r="G61">
        <v>78</v>
      </c>
      <c r="H61">
        <v>70</v>
      </c>
      <c r="I61">
        <v>100</v>
      </c>
      <c r="J61">
        <v>50</v>
      </c>
      <c r="K61">
        <v>87</v>
      </c>
      <c r="L61">
        <v>100</v>
      </c>
      <c r="M61">
        <v>80</v>
      </c>
      <c r="N61">
        <v>84</v>
      </c>
      <c r="O61">
        <v>87</v>
      </c>
      <c r="P61">
        <v>90</v>
      </c>
      <c r="Q61">
        <v>65</v>
      </c>
      <c r="R61">
        <v>100</v>
      </c>
      <c r="S61">
        <f t="shared" si="0"/>
        <v>80.571428571428569</v>
      </c>
      <c r="T61">
        <f t="shared" si="1"/>
        <v>18.684272552505892</v>
      </c>
      <c r="Z61" s="1"/>
    </row>
    <row r="62" spans="1:26" x14ac:dyDescent="0.25">
      <c r="A62" t="s">
        <v>78</v>
      </c>
      <c r="B62" t="s">
        <v>26</v>
      </c>
      <c r="C62">
        <v>4</v>
      </c>
      <c r="D62" t="s">
        <v>87</v>
      </c>
      <c r="E62">
        <v>70</v>
      </c>
      <c r="F62">
        <v>100</v>
      </c>
      <c r="G62">
        <v>70</v>
      </c>
      <c r="H62">
        <v>70</v>
      </c>
      <c r="I62">
        <v>80</v>
      </c>
      <c r="J62">
        <v>60</v>
      </c>
      <c r="K62">
        <v>62</v>
      </c>
      <c r="L62">
        <v>80</v>
      </c>
      <c r="M62">
        <v>74</v>
      </c>
      <c r="N62">
        <v>95</v>
      </c>
      <c r="O62">
        <v>83</v>
      </c>
      <c r="P62">
        <v>89</v>
      </c>
      <c r="Q62">
        <v>76</v>
      </c>
      <c r="R62">
        <v>100</v>
      </c>
      <c r="S62">
        <f t="shared" si="0"/>
        <v>79.214285714285708</v>
      </c>
      <c r="T62">
        <f t="shared" si="1"/>
        <v>12.485297475880325</v>
      </c>
      <c r="Z62" s="1"/>
    </row>
    <row r="63" spans="1:26" x14ac:dyDescent="0.25">
      <c r="A63" t="s">
        <v>78</v>
      </c>
      <c r="B63" t="s">
        <v>31</v>
      </c>
      <c r="C63">
        <v>1</v>
      </c>
      <c r="D63" t="s">
        <v>88</v>
      </c>
      <c r="E63">
        <v>46</v>
      </c>
      <c r="F63">
        <v>80</v>
      </c>
      <c r="G63">
        <v>30</v>
      </c>
      <c r="H63">
        <v>40</v>
      </c>
      <c r="I63">
        <v>0</v>
      </c>
      <c r="J63">
        <v>30</v>
      </c>
      <c r="K63">
        <v>24</v>
      </c>
      <c r="L63">
        <v>57</v>
      </c>
      <c r="M63">
        <v>55</v>
      </c>
      <c r="N63">
        <v>65</v>
      </c>
      <c r="O63">
        <v>50</v>
      </c>
      <c r="P63">
        <v>70</v>
      </c>
      <c r="Q63">
        <v>15</v>
      </c>
      <c r="R63">
        <v>59</v>
      </c>
      <c r="S63">
        <f t="shared" si="0"/>
        <v>44.357142857142854</v>
      </c>
      <c r="T63">
        <f t="shared" si="1"/>
        <v>21.632010483332802</v>
      </c>
      <c r="Z63" s="1"/>
    </row>
    <row r="64" spans="1:26" x14ac:dyDescent="0.25">
      <c r="A64" t="s">
        <v>78</v>
      </c>
      <c r="B64" t="s">
        <v>31</v>
      </c>
      <c r="C64">
        <v>2</v>
      </c>
      <c r="D64" t="s">
        <v>89</v>
      </c>
      <c r="E64">
        <v>51</v>
      </c>
      <c r="F64">
        <v>100</v>
      </c>
      <c r="G64">
        <v>80</v>
      </c>
      <c r="H64">
        <v>60</v>
      </c>
      <c r="I64">
        <v>60</v>
      </c>
      <c r="J64">
        <v>50</v>
      </c>
      <c r="K64">
        <v>57</v>
      </c>
      <c r="L64">
        <v>80</v>
      </c>
      <c r="M64">
        <v>91</v>
      </c>
      <c r="N64">
        <v>83</v>
      </c>
      <c r="O64">
        <v>77</v>
      </c>
      <c r="P64">
        <v>100</v>
      </c>
      <c r="Q64">
        <v>60</v>
      </c>
      <c r="R64">
        <v>100</v>
      </c>
      <c r="S64">
        <f t="shared" si="0"/>
        <v>74.928571428571431</v>
      </c>
      <c r="T64">
        <f t="shared" si="1"/>
        <v>17.826402111612417</v>
      </c>
      <c r="Z64" s="1"/>
    </row>
    <row r="65" spans="1:26" x14ac:dyDescent="0.25">
      <c r="A65" t="s">
        <v>78</v>
      </c>
      <c r="B65" t="s">
        <v>31</v>
      </c>
      <c r="C65">
        <v>3</v>
      </c>
      <c r="D65" t="s">
        <v>90</v>
      </c>
      <c r="E65">
        <v>65</v>
      </c>
      <c r="F65">
        <v>100</v>
      </c>
      <c r="G65">
        <v>72</v>
      </c>
      <c r="H65">
        <v>80</v>
      </c>
      <c r="I65">
        <v>69</v>
      </c>
      <c r="J65">
        <v>71</v>
      </c>
      <c r="K65">
        <v>67</v>
      </c>
      <c r="L65">
        <v>79</v>
      </c>
      <c r="M65">
        <v>70</v>
      </c>
      <c r="N65">
        <v>76</v>
      </c>
      <c r="O65">
        <v>98</v>
      </c>
      <c r="P65">
        <v>100</v>
      </c>
      <c r="Q65">
        <v>80</v>
      </c>
      <c r="R65">
        <v>79</v>
      </c>
      <c r="S65">
        <f t="shared" si="0"/>
        <v>79</v>
      </c>
      <c r="T65">
        <f t="shared" si="1"/>
        <v>11.612800818800901</v>
      </c>
      <c r="Z65" s="1"/>
    </row>
    <row r="66" spans="1:26" x14ac:dyDescent="0.25">
      <c r="A66" t="s">
        <v>78</v>
      </c>
      <c r="B66" t="s">
        <v>31</v>
      </c>
      <c r="C66">
        <v>4</v>
      </c>
      <c r="D66" t="s">
        <v>91</v>
      </c>
      <c r="E66">
        <v>59</v>
      </c>
      <c r="F66">
        <v>100</v>
      </c>
      <c r="G66">
        <v>60</v>
      </c>
      <c r="H66">
        <v>80</v>
      </c>
      <c r="I66">
        <v>79</v>
      </c>
      <c r="J66">
        <v>44</v>
      </c>
      <c r="K66">
        <v>90</v>
      </c>
      <c r="L66">
        <v>81</v>
      </c>
      <c r="M66">
        <v>67</v>
      </c>
      <c r="N66">
        <v>54</v>
      </c>
      <c r="O66">
        <v>100</v>
      </c>
      <c r="P66">
        <v>100</v>
      </c>
      <c r="Q66">
        <v>79</v>
      </c>
      <c r="R66">
        <v>89</v>
      </c>
      <c r="S66">
        <f t="shared" ref="S66:S92" si="2">AVERAGE(E66:R66)</f>
        <v>77.285714285714292</v>
      </c>
      <c r="T66">
        <f t="shared" ref="T66:T92" si="3">STDEV(E66:S66)</f>
        <v>17.449635982402828</v>
      </c>
      <c r="Z66" s="1"/>
    </row>
    <row r="67" spans="1:26" x14ac:dyDescent="0.25">
      <c r="A67" t="s">
        <v>92</v>
      </c>
      <c r="B67">
        <v>0</v>
      </c>
      <c r="C67">
        <v>0</v>
      </c>
      <c r="D67" t="s">
        <v>93</v>
      </c>
      <c r="E67">
        <v>0</v>
      </c>
      <c r="F67">
        <v>0</v>
      </c>
      <c r="G67">
        <v>0</v>
      </c>
      <c r="H67">
        <v>10</v>
      </c>
      <c r="I67">
        <v>0</v>
      </c>
      <c r="J67">
        <v>0</v>
      </c>
      <c r="K67">
        <v>0</v>
      </c>
      <c r="L67">
        <v>0</v>
      </c>
      <c r="M67">
        <v>0</v>
      </c>
      <c r="N67">
        <v>4</v>
      </c>
      <c r="O67">
        <v>13</v>
      </c>
      <c r="P67">
        <v>0</v>
      </c>
      <c r="Q67">
        <v>0</v>
      </c>
      <c r="R67">
        <v>0</v>
      </c>
      <c r="S67">
        <f t="shared" si="2"/>
        <v>1.9285714285714286</v>
      </c>
      <c r="T67">
        <f t="shared" si="3"/>
        <v>4.0789404386483525</v>
      </c>
      <c r="U67">
        <f>AVERAGE(S67:S79)</f>
        <v>17.15384615384615</v>
      </c>
      <c r="V67">
        <f>STDEV(S67:S79)</f>
        <v>14.062023874142161</v>
      </c>
      <c r="W67">
        <f>V67*1.96/SQRT(13)</f>
        <v>7.6442032542643039</v>
      </c>
      <c r="Z67" s="1"/>
    </row>
    <row r="68" spans="1:26" x14ac:dyDescent="0.25">
      <c r="A68" t="s">
        <v>92</v>
      </c>
      <c r="B68" t="s">
        <v>21</v>
      </c>
      <c r="C68">
        <v>1</v>
      </c>
      <c r="D68" t="s">
        <v>94</v>
      </c>
      <c r="E68">
        <v>19</v>
      </c>
      <c r="F68">
        <v>9</v>
      </c>
      <c r="G68">
        <v>5</v>
      </c>
      <c r="H68">
        <v>50</v>
      </c>
      <c r="I68">
        <v>0</v>
      </c>
      <c r="J68">
        <v>0</v>
      </c>
      <c r="K68">
        <v>4</v>
      </c>
      <c r="L68">
        <v>4</v>
      </c>
      <c r="M68">
        <v>9</v>
      </c>
      <c r="N68">
        <v>0</v>
      </c>
      <c r="O68">
        <v>0</v>
      </c>
      <c r="P68">
        <v>10</v>
      </c>
      <c r="Q68">
        <v>0</v>
      </c>
      <c r="R68">
        <v>0</v>
      </c>
      <c r="S68">
        <f t="shared" si="2"/>
        <v>7.8571428571428568</v>
      </c>
      <c r="T68">
        <f t="shared" si="3"/>
        <v>12.861110498915172</v>
      </c>
      <c r="Z68" s="1"/>
    </row>
    <row r="69" spans="1:26" x14ac:dyDescent="0.25">
      <c r="A69" t="s">
        <v>92</v>
      </c>
      <c r="B69" t="s">
        <v>21</v>
      </c>
      <c r="C69">
        <v>2</v>
      </c>
      <c r="D69" t="s">
        <v>95</v>
      </c>
      <c r="E69">
        <v>20</v>
      </c>
      <c r="F69">
        <v>39</v>
      </c>
      <c r="G69">
        <v>6</v>
      </c>
      <c r="H69">
        <v>0</v>
      </c>
      <c r="I69">
        <v>10</v>
      </c>
      <c r="J69">
        <v>5</v>
      </c>
      <c r="K69">
        <v>66</v>
      </c>
      <c r="L69">
        <v>19</v>
      </c>
      <c r="M69">
        <v>45</v>
      </c>
      <c r="N69">
        <v>0</v>
      </c>
      <c r="O69">
        <v>23</v>
      </c>
      <c r="P69">
        <v>8</v>
      </c>
      <c r="Q69">
        <v>18</v>
      </c>
      <c r="R69">
        <v>20</v>
      </c>
      <c r="S69">
        <f t="shared" si="2"/>
        <v>19.928571428571427</v>
      </c>
      <c r="T69">
        <f t="shared" si="3"/>
        <v>18.08892433710389</v>
      </c>
      <c r="Z69" s="1"/>
    </row>
    <row r="70" spans="1:26" x14ac:dyDescent="0.25">
      <c r="A70" t="s">
        <v>92</v>
      </c>
      <c r="B70" t="s">
        <v>21</v>
      </c>
      <c r="C70">
        <v>3</v>
      </c>
      <c r="D70" t="s">
        <v>96</v>
      </c>
      <c r="E70">
        <v>50</v>
      </c>
      <c r="F70">
        <v>20</v>
      </c>
      <c r="G70">
        <v>20</v>
      </c>
      <c r="H70">
        <v>50</v>
      </c>
      <c r="I70">
        <v>20</v>
      </c>
      <c r="J70">
        <v>40</v>
      </c>
      <c r="K70">
        <v>62</v>
      </c>
      <c r="L70">
        <v>40</v>
      </c>
      <c r="M70">
        <v>70</v>
      </c>
      <c r="N70">
        <v>70</v>
      </c>
      <c r="O70">
        <v>26</v>
      </c>
      <c r="P70">
        <v>30</v>
      </c>
      <c r="Q70">
        <v>35</v>
      </c>
      <c r="R70">
        <v>0</v>
      </c>
      <c r="S70">
        <f t="shared" si="2"/>
        <v>38.071428571428569</v>
      </c>
      <c r="T70">
        <f t="shared" si="3"/>
        <v>19.915766495468876</v>
      </c>
      <c r="Z70" s="1"/>
    </row>
    <row r="71" spans="1:26" x14ac:dyDescent="0.25">
      <c r="A71" t="s">
        <v>92</v>
      </c>
      <c r="B71" t="s">
        <v>21</v>
      </c>
      <c r="C71">
        <v>4</v>
      </c>
      <c r="D71" t="s">
        <v>97</v>
      </c>
      <c r="E71">
        <v>56</v>
      </c>
      <c r="F71">
        <v>49</v>
      </c>
      <c r="G71">
        <v>32</v>
      </c>
      <c r="H71">
        <v>29</v>
      </c>
      <c r="I71">
        <v>10</v>
      </c>
      <c r="J71">
        <v>59</v>
      </c>
      <c r="K71">
        <v>79</v>
      </c>
      <c r="L71">
        <v>50</v>
      </c>
      <c r="M71">
        <v>39</v>
      </c>
      <c r="N71">
        <v>7</v>
      </c>
      <c r="O71">
        <v>50</v>
      </c>
      <c r="P71">
        <v>60</v>
      </c>
      <c r="Q71">
        <v>58</v>
      </c>
      <c r="R71">
        <v>29</v>
      </c>
      <c r="S71">
        <f t="shared" si="2"/>
        <v>43.357142857142854</v>
      </c>
      <c r="T71">
        <f t="shared" si="3"/>
        <v>19.42239922967126</v>
      </c>
      <c r="Z71" s="1"/>
    </row>
    <row r="72" spans="1:26" x14ac:dyDescent="0.25">
      <c r="A72" t="s">
        <v>92</v>
      </c>
      <c r="B72" t="s">
        <v>26</v>
      </c>
      <c r="C72">
        <v>1</v>
      </c>
      <c r="D72" t="s">
        <v>98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2</v>
      </c>
      <c r="R72">
        <v>0</v>
      </c>
      <c r="S72">
        <f t="shared" si="2"/>
        <v>0.14285714285714285</v>
      </c>
      <c r="T72">
        <f t="shared" si="3"/>
        <v>0.51507875363771272</v>
      </c>
      <c r="Z72" s="1"/>
    </row>
    <row r="73" spans="1:26" x14ac:dyDescent="0.25">
      <c r="A73" t="s">
        <v>92</v>
      </c>
      <c r="B73" t="s">
        <v>26</v>
      </c>
      <c r="C73">
        <v>2</v>
      </c>
      <c r="D73" t="s">
        <v>99</v>
      </c>
      <c r="E73">
        <v>26</v>
      </c>
      <c r="F73">
        <v>11</v>
      </c>
      <c r="G73">
        <v>12</v>
      </c>
      <c r="H73">
        <v>0</v>
      </c>
      <c r="I73">
        <v>0</v>
      </c>
      <c r="J73">
        <v>5</v>
      </c>
      <c r="K73">
        <v>9</v>
      </c>
      <c r="L73">
        <v>8</v>
      </c>
      <c r="M73">
        <v>0</v>
      </c>
      <c r="N73">
        <v>0</v>
      </c>
      <c r="O73">
        <v>0</v>
      </c>
      <c r="P73">
        <v>0</v>
      </c>
      <c r="Q73">
        <v>14</v>
      </c>
      <c r="R73">
        <v>0</v>
      </c>
      <c r="S73">
        <f t="shared" si="2"/>
        <v>6.0714285714285712</v>
      </c>
      <c r="T73">
        <f t="shared" si="3"/>
        <v>7.5163087988176542</v>
      </c>
      <c r="Z73" s="1"/>
    </row>
    <row r="74" spans="1:26" x14ac:dyDescent="0.25">
      <c r="A74" t="s">
        <v>92</v>
      </c>
      <c r="B74" t="s">
        <v>26</v>
      </c>
      <c r="C74">
        <v>3</v>
      </c>
      <c r="D74" t="s">
        <v>100</v>
      </c>
      <c r="E74">
        <v>40</v>
      </c>
      <c r="F74">
        <v>49</v>
      </c>
      <c r="G74">
        <v>8</v>
      </c>
      <c r="H74">
        <v>0</v>
      </c>
      <c r="I74">
        <v>10</v>
      </c>
      <c r="J74">
        <v>9</v>
      </c>
      <c r="K74">
        <v>15</v>
      </c>
      <c r="L74">
        <v>23</v>
      </c>
      <c r="M74">
        <v>56</v>
      </c>
      <c r="N74">
        <v>0</v>
      </c>
      <c r="O74">
        <v>29</v>
      </c>
      <c r="P74">
        <v>8</v>
      </c>
      <c r="Q74">
        <v>29</v>
      </c>
      <c r="R74">
        <v>0</v>
      </c>
      <c r="S74">
        <f t="shared" si="2"/>
        <v>19.714285714285715</v>
      </c>
      <c r="T74">
        <f t="shared" si="3"/>
        <v>17.8102240758687</v>
      </c>
      <c r="Z74" s="1"/>
    </row>
    <row r="75" spans="1:26" x14ac:dyDescent="0.25">
      <c r="A75" t="s">
        <v>92</v>
      </c>
      <c r="B75" t="s">
        <v>26</v>
      </c>
      <c r="C75">
        <v>4</v>
      </c>
      <c r="D75" t="s">
        <v>101</v>
      </c>
      <c r="E75">
        <v>54</v>
      </c>
      <c r="F75">
        <v>9</v>
      </c>
      <c r="G75">
        <v>40</v>
      </c>
      <c r="H75">
        <v>41</v>
      </c>
      <c r="I75">
        <v>10</v>
      </c>
      <c r="J75">
        <v>3</v>
      </c>
      <c r="K75">
        <v>24</v>
      </c>
      <c r="L75">
        <v>18</v>
      </c>
      <c r="M75">
        <v>50</v>
      </c>
      <c r="N75">
        <v>54</v>
      </c>
      <c r="O75">
        <v>39</v>
      </c>
      <c r="P75">
        <v>9</v>
      </c>
      <c r="Q75">
        <v>26</v>
      </c>
      <c r="R75">
        <v>21</v>
      </c>
      <c r="S75">
        <f t="shared" si="2"/>
        <v>28.428571428571427</v>
      </c>
      <c r="T75">
        <f t="shared" si="3"/>
        <v>17.128565471224984</v>
      </c>
      <c r="Z75" s="1"/>
    </row>
    <row r="76" spans="1:26" x14ac:dyDescent="0.25">
      <c r="A76" t="s">
        <v>92</v>
      </c>
      <c r="B76" t="s">
        <v>31</v>
      </c>
      <c r="C76">
        <v>1</v>
      </c>
      <c r="D76" t="s">
        <v>102</v>
      </c>
      <c r="E76">
        <v>14</v>
      </c>
      <c r="F76">
        <v>0</v>
      </c>
      <c r="G76">
        <v>0</v>
      </c>
      <c r="H76">
        <v>10</v>
      </c>
      <c r="I76">
        <v>0</v>
      </c>
      <c r="J76">
        <v>0</v>
      </c>
      <c r="K76">
        <v>8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f t="shared" si="2"/>
        <v>2.2857142857142856</v>
      </c>
      <c r="T76">
        <f t="shared" si="3"/>
        <v>4.5265655765013886</v>
      </c>
      <c r="Z76" s="1"/>
    </row>
    <row r="77" spans="1:26" x14ac:dyDescent="0.25">
      <c r="A77" t="s">
        <v>92</v>
      </c>
      <c r="B77" t="s">
        <v>31</v>
      </c>
      <c r="C77">
        <v>2</v>
      </c>
      <c r="D77" t="s">
        <v>103</v>
      </c>
      <c r="E77">
        <v>0</v>
      </c>
      <c r="F77">
        <v>0</v>
      </c>
      <c r="G77">
        <v>0</v>
      </c>
      <c r="H77">
        <v>29</v>
      </c>
      <c r="I77">
        <v>40</v>
      </c>
      <c r="J77">
        <v>0</v>
      </c>
      <c r="K77">
        <v>0</v>
      </c>
      <c r="L77">
        <v>11</v>
      </c>
      <c r="M77">
        <v>44</v>
      </c>
      <c r="N77">
        <v>0</v>
      </c>
      <c r="O77">
        <v>0</v>
      </c>
      <c r="P77">
        <v>0</v>
      </c>
      <c r="Q77">
        <v>8</v>
      </c>
      <c r="R77">
        <v>0</v>
      </c>
      <c r="S77">
        <f t="shared" si="2"/>
        <v>9.4285714285714288</v>
      </c>
      <c r="T77">
        <f t="shared" si="3"/>
        <v>15.393478608601416</v>
      </c>
      <c r="Z77" s="1"/>
    </row>
    <row r="78" spans="1:26" x14ac:dyDescent="0.25">
      <c r="A78" t="s">
        <v>92</v>
      </c>
      <c r="B78" t="s">
        <v>31</v>
      </c>
      <c r="C78">
        <v>3</v>
      </c>
      <c r="D78" t="s">
        <v>104</v>
      </c>
      <c r="E78">
        <v>29</v>
      </c>
      <c r="F78">
        <v>20</v>
      </c>
      <c r="G78">
        <v>9</v>
      </c>
      <c r="H78">
        <v>19</v>
      </c>
      <c r="I78">
        <v>0</v>
      </c>
      <c r="J78">
        <v>0</v>
      </c>
      <c r="K78">
        <v>14</v>
      </c>
      <c r="L78">
        <v>0</v>
      </c>
      <c r="M78">
        <v>19</v>
      </c>
      <c r="N78">
        <v>46</v>
      </c>
      <c r="O78">
        <v>43</v>
      </c>
      <c r="P78">
        <v>9</v>
      </c>
      <c r="Q78">
        <v>29</v>
      </c>
      <c r="R78">
        <v>29</v>
      </c>
      <c r="S78">
        <f t="shared" si="2"/>
        <v>19</v>
      </c>
      <c r="T78">
        <f t="shared" si="3"/>
        <v>14.427156932079763</v>
      </c>
      <c r="Z78" s="1"/>
    </row>
    <row r="79" spans="1:26" x14ac:dyDescent="0.25">
      <c r="A79" t="s">
        <v>92</v>
      </c>
      <c r="B79" t="s">
        <v>31</v>
      </c>
      <c r="C79">
        <v>4</v>
      </c>
      <c r="D79" t="s">
        <v>105</v>
      </c>
      <c r="E79">
        <v>12</v>
      </c>
      <c r="F79">
        <v>29</v>
      </c>
      <c r="G79">
        <v>31</v>
      </c>
      <c r="H79">
        <v>40</v>
      </c>
      <c r="I79">
        <v>10</v>
      </c>
      <c r="J79">
        <v>4</v>
      </c>
      <c r="K79">
        <v>11</v>
      </c>
      <c r="L79">
        <v>34</v>
      </c>
      <c r="M79">
        <v>60</v>
      </c>
      <c r="N79">
        <v>19</v>
      </c>
      <c r="O79">
        <v>35</v>
      </c>
      <c r="P79">
        <v>39</v>
      </c>
      <c r="Q79">
        <v>23</v>
      </c>
      <c r="R79">
        <v>28</v>
      </c>
      <c r="S79">
        <f t="shared" si="2"/>
        <v>26.785714285714285</v>
      </c>
      <c r="T79">
        <f t="shared" si="3"/>
        <v>14.428041008637964</v>
      </c>
      <c r="Z79" s="1"/>
    </row>
    <row r="80" spans="1:26" x14ac:dyDescent="0.25">
      <c r="A80" t="s">
        <v>106</v>
      </c>
      <c r="B80">
        <v>0</v>
      </c>
      <c r="C80">
        <v>0</v>
      </c>
      <c r="D80" t="s">
        <v>107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f t="shared" si="2"/>
        <v>0</v>
      </c>
      <c r="T80">
        <f t="shared" si="3"/>
        <v>0</v>
      </c>
      <c r="U80">
        <f>AVERAGE(S80:S92)</f>
        <v>33.593406593406591</v>
      </c>
      <c r="V80">
        <f>STDEV(S80:S92)</f>
        <v>24.235722085654526</v>
      </c>
      <c r="W80">
        <f>V80*1.96/SQRT(13)</f>
        <v>13.174688600641231</v>
      </c>
      <c r="Z80" s="1"/>
    </row>
    <row r="81" spans="1:26" x14ac:dyDescent="0.25">
      <c r="A81" t="s">
        <v>106</v>
      </c>
      <c r="B81" t="s">
        <v>21</v>
      </c>
      <c r="C81">
        <v>1</v>
      </c>
      <c r="D81" t="s">
        <v>108</v>
      </c>
      <c r="E81">
        <v>0</v>
      </c>
      <c r="F81">
        <v>20</v>
      </c>
      <c r="G81">
        <v>14</v>
      </c>
      <c r="H81">
        <v>0</v>
      </c>
      <c r="I81">
        <v>30</v>
      </c>
      <c r="J81">
        <v>0</v>
      </c>
      <c r="K81">
        <v>11</v>
      </c>
      <c r="L81">
        <v>59</v>
      </c>
      <c r="M81">
        <v>57</v>
      </c>
      <c r="N81">
        <v>57</v>
      </c>
      <c r="O81">
        <v>35</v>
      </c>
      <c r="P81">
        <v>9</v>
      </c>
      <c r="Q81">
        <v>15</v>
      </c>
      <c r="R81">
        <v>19</v>
      </c>
      <c r="S81">
        <f t="shared" si="2"/>
        <v>23.285714285714285</v>
      </c>
      <c r="T81">
        <f t="shared" si="3"/>
        <v>20.523257091228309</v>
      </c>
      <c r="Z81" s="1"/>
    </row>
    <row r="82" spans="1:26" x14ac:dyDescent="0.25">
      <c r="A82" t="s">
        <v>106</v>
      </c>
      <c r="B82" t="s">
        <v>21</v>
      </c>
      <c r="C82">
        <v>2</v>
      </c>
      <c r="D82" t="s">
        <v>109</v>
      </c>
      <c r="E82">
        <v>29</v>
      </c>
      <c r="F82">
        <v>49</v>
      </c>
      <c r="G82">
        <v>70</v>
      </c>
      <c r="H82">
        <v>20</v>
      </c>
      <c r="I82">
        <v>100</v>
      </c>
      <c r="J82">
        <v>49</v>
      </c>
      <c r="K82">
        <v>7</v>
      </c>
      <c r="L82">
        <v>60</v>
      </c>
      <c r="M82">
        <v>69</v>
      </c>
      <c r="N82">
        <v>70</v>
      </c>
      <c r="O82">
        <v>55</v>
      </c>
      <c r="P82">
        <v>50</v>
      </c>
      <c r="Q82">
        <v>66</v>
      </c>
      <c r="R82">
        <v>50</v>
      </c>
      <c r="S82">
        <f t="shared" si="2"/>
        <v>53.142857142857146</v>
      </c>
      <c r="T82">
        <f t="shared" si="3"/>
        <v>22.513034773079305</v>
      </c>
      <c r="Z82" s="1"/>
    </row>
    <row r="83" spans="1:26" x14ac:dyDescent="0.25">
      <c r="A83" t="s">
        <v>106</v>
      </c>
      <c r="B83" t="s">
        <v>21</v>
      </c>
      <c r="C83">
        <v>3</v>
      </c>
      <c r="D83" t="s">
        <v>110</v>
      </c>
      <c r="E83">
        <v>45</v>
      </c>
      <c r="F83">
        <v>71</v>
      </c>
      <c r="G83">
        <v>91</v>
      </c>
      <c r="H83">
        <v>69</v>
      </c>
      <c r="I83">
        <v>90</v>
      </c>
      <c r="J83">
        <v>49</v>
      </c>
      <c r="K83">
        <v>75</v>
      </c>
      <c r="L83">
        <v>79</v>
      </c>
      <c r="M83">
        <v>65</v>
      </c>
      <c r="N83">
        <v>83</v>
      </c>
      <c r="O83">
        <v>39</v>
      </c>
      <c r="P83">
        <v>90</v>
      </c>
      <c r="Q83">
        <v>73</v>
      </c>
      <c r="R83">
        <v>29</v>
      </c>
      <c r="S83">
        <f t="shared" si="2"/>
        <v>67.714285714285708</v>
      </c>
      <c r="T83">
        <f t="shared" si="3"/>
        <v>19.248111489659642</v>
      </c>
      <c r="Z83" s="1"/>
    </row>
    <row r="84" spans="1:26" x14ac:dyDescent="0.25">
      <c r="A84" t="s">
        <v>106</v>
      </c>
      <c r="B84" t="s">
        <v>21</v>
      </c>
      <c r="C84">
        <v>4</v>
      </c>
      <c r="D84" t="s">
        <v>111</v>
      </c>
      <c r="E84">
        <v>20</v>
      </c>
      <c r="F84">
        <v>40</v>
      </c>
      <c r="G84">
        <v>79</v>
      </c>
      <c r="H84">
        <v>60</v>
      </c>
      <c r="I84">
        <v>100</v>
      </c>
      <c r="J84">
        <v>20</v>
      </c>
      <c r="K84">
        <v>86</v>
      </c>
      <c r="L84">
        <v>69</v>
      </c>
      <c r="M84">
        <v>75</v>
      </c>
      <c r="N84">
        <v>95</v>
      </c>
      <c r="O84">
        <v>100</v>
      </c>
      <c r="P84">
        <v>79</v>
      </c>
      <c r="Q84">
        <v>57</v>
      </c>
      <c r="R84">
        <v>69</v>
      </c>
      <c r="S84">
        <f t="shared" si="2"/>
        <v>67.785714285714292</v>
      </c>
      <c r="T84">
        <f t="shared" si="3"/>
        <v>25.312838559086327</v>
      </c>
      <c r="Z84" s="1"/>
    </row>
    <row r="85" spans="1:26" x14ac:dyDescent="0.25">
      <c r="A85" t="s">
        <v>106</v>
      </c>
      <c r="B85" t="s">
        <v>26</v>
      </c>
      <c r="C85">
        <v>1</v>
      </c>
      <c r="D85" t="s">
        <v>112</v>
      </c>
      <c r="E85">
        <v>4</v>
      </c>
      <c r="F85">
        <v>0</v>
      </c>
      <c r="G85">
        <v>0</v>
      </c>
      <c r="H85">
        <v>0</v>
      </c>
      <c r="I85">
        <v>0</v>
      </c>
      <c r="J85">
        <v>4</v>
      </c>
      <c r="K85">
        <v>12</v>
      </c>
      <c r="L85">
        <v>30</v>
      </c>
      <c r="M85">
        <v>4</v>
      </c>
      <c r="N85">
        <v>0</v>
      </c>
      <c r="O85">
        <v>2</v>
      </c>
      <c r="P85">
        <v>0</v>
      </c>
      <c r="Q85">
        <v>0</v>
      </c>
      <c r="R85">
        <v>0</v>
      </c>
      <c r="S85">
        <f t="shared" si="2"/>
        <v>4</v>
      </c>
      <c r="T85">
        <f t="shared" si="3"/>
        <v>7.8921298953903616</v>
      </c>
      <c r="Z85" s="1"/>
    </row>
    <row r="86" spans="1:26" x14ac:dyDescent="0.25">
      <c r="A86" t="s">
        <v>106</v>
      </c>
      <c r="B86" t="s">
        <v>26</v>
      </c>
      <c r="C86">
        <v>2</v>
      </c>
      <c r="D86" t="s">
        <v>113</v>
      </c>
      <c r="E86">
        <v>10</v>
      </c>
      <c r="F86">
        <v>41</v>
      </c>
      <c r="G86">
        <v>11</v>
      </c>
      <c r="H86">
        <v>0</v>
      </c>
      <c r="I86">
        <v>0</v>
      </c>
      <c r="J86">
        <v>30</v>
      </c>
      <c r="K86">
        <v>12</v>
      </c>
      <c r="L86">
        <v>38</v>
      </c>
      <c r="M86">
        <v>29</v>
      </c>
      <c r="N86">
        <v>42</v>
      </c>
      <c r="O86">
        <v>0</v>
      </c>
      <c r="P86">
        <v>0</v>
      </c>
      <c r="Q86">
        <v>20</v>
      </c>
      <c r="R86">
        <v>29</v>
      </c>
      <c r="S86">
        <f t="shared" si="2"/>
        <v>18.714285714285715</v>
      </c>
      <c r="T86">
        <f t="shared" si="3"/>
        <v>15.429232790057837</v>
      </c>
      <c r="Z86" s="1"/>
    </row>
    <row r="87" spans="1:26" x14ac:dyDescent="0.25">
      <c r="A87" t="s">
        <v>106</v>
      </c>
      <c r="B87" t="s">
        <v>26</v>
      </c>
      <c r="C87">
        <v>3</v>
      </c>
      <c r="D87" t="s">
        <v>114</v>
      </c>
      <c r="E87">
        <v>34</v>
      </c>
      <c r="F87">
        <v>40</v>
      </c>
      <c r="G87">
        <v>24</v>
      </c>
      <c r="H87">
        <v>20</v>
      </c>
      <c r="I87">
        <v>29</v>
      </c>
      <c r="J87">
        <v>39</v>
      </c>
      <c r="K87">
        <v>9</v>
      </c>
      <c r="L87">
        <v>38</v>
      </c>
      <c r="M87">
        <v>25</v>
      </c>
      <c r="N87">
        <v>15</v>
      </c>
      <c r="O87">
        <v>0</v>
      </c>
      <c r="P87">
        <v>39</v>
      </c>
      <c r="Q87">
        <v>23</v>
      </c>
      <c r="R87">
        <v>40</v>
      </c>
      <c r="S87">
        <f t="shared" si="2"/>
        <v>26.785714285714285</v>
      </c>
      <c r="T87">
        <f t="shared" si="3"/>
        <v>12.17244294901146</v>
      </c>
      <c r="Z87" s="1"/>
    </row>
    <row r="88" spans="1:26" x14ac:dyDescent="0.25">
      <c r="A88" t="s">
        <v>106</v>
      </c>
      <c r="B88" t="s">
        <v>26</v>
      </c>
      <c r="C88">
        <v>4</v>
      </c>
      <c r="D88" t="s">
        <v>115</v>
      </c>
      <c r="E88">
        <v>34</v>
      </c>
      <c r="F88">
        <v>19</v>
      </c>
      <c r="G88">
        <v>53</v>
      </c>
      <c r="H88">
        <v>9</v>
      </c>
      <c r="I88">
        <v>40</v>
      </c>
      <c r="J88">
        <v>19</v>
      </c>
      <c r="K88">
        <v>23</v>
      </c>
      <c r="L88">
        <v>59</v>
      </c>
      <c r="M88">
        <v>39</v>
      </c>
      <c r="N88">
        <v>65</v>
      </c>
      <c r="O88">
        <v>33</v>
      </c>
      <c r="P88">
        <v>50</v>
      </c>
      <c r="Q88">
        <v>33</v>
      </c>
      <c r="R88">
        <v>40</v>
      </c>
      <c r="S88">
        <f t="shared" si="2"/>
        <v>36.857142857142854</v>
      </c>
      <c r="T88">
        <f t="shared" si="3"/>
        <v>15.546506924419395</v>
      </c>
      <c r="Z88" s="1"/>
    </row>
    <row r="89" spans="1:26" x14ac:dyDescent="0.25">
      <c r="A89" t="s">
        <v>106</v>
      </c>
      <c r="B89" t="s">
        <v>31</v>
      </c>
      <c r="C89">
        <v>1</v>
      </c>
      <c r="D89" t="s">
        <v>116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9</v>
      </c>
      <c r="L89">
        <v>0</v>
      </c>
      <c r="M89">
        <v>5</v>
      </c>
      <c r="N89">
        <v>0</v>
      </c>
      <c r="O89">
        <v>8</v>
      </c>
      <c r="P89">
        <v>0</v>
      </c>
      <c r="Q89">
        <v>12</v>
      </c>
      <c r="R89">
        <v>0</v>
      </c>
      <c r="S89">
        <f t="shared" si="2"/>
        <v>2.4285714285714284</v>
      </c>
      <c r="T89">
        <f t="shared" si="3"/>
        <v>4.0657855630736304</v>
      </c>
      <c r="Z89" s="1"/>
    </row>
    <row r="90" spans="1:26" x14ac:dyDescent="0.25">
      <c r="A90" t="s">
        <v>106</v>
      </c>
      <c r="B90" t="s">
        <v>31</v>
      </c>
      <c r="C90">
        <v>2</v>
      </c>
      <c r="D90" t="s">
        <v>117</v>
      </c>
      <c r="E90">
        <v>10</v>
      </c>
      <c r="F90">
        <v>10</v>
      </c>
      <c r="G90">
        <v>51</v>
      </c>
      <c r="H90">
        <v>9</v>
      </c>
      <c r="I90">
        <v>50</v>
      </c>
      <c r="J90">
        <v>10</v>
      </c>
      <c r="K90">
        <v>26</v>
      </c>
      <c r="L90">
        <v>72</v>
      </c>
      <c r="M90">
        <v>60</v>
      </c>
      <c r="N90">
        <v>30</v>
      </c>
      <c r="O90">
        <v>31</v>
      </c>
      <c r="P90">
        <v>29</v>
      </c>
      <c r="Q90">
        <v>11</v>
      </c>
      <c r="R90">
        <v>19</v>
      </c>
      <c r="S90">
        <f t="shared" si="2"/>
        <v>29.857142857142858</v>
      </c>
      <c r="T90">
        <f t="shared" si="3"/>
        <v>20.081466732349238</v>
      </c>
      <c r="Z90" s="1"/>
    </row>
    <row r="91" spans="1:26" x14ac:dyDescent="0.25">
      <c r="A91" t="s">
        <v>106</v>
      </c>
      <c r="B91" t="s">
        <v>31</v>
      </c>
      <c r="C91">
        <v>3</v>
      </c>
      <c r="D91" t="s">
        <v>118</v>
      </c>
      <c r="E91">
        <v>16</v>
      </c>
      <c r="F91">
        <v>29</v>
      </c>
      <c r="G91">
        <v>59</v>
      </c>
      <c r="H91">
        <v>50</v>
      </c>
      <c r="I91">
        <v>20</v>
      </c>
      <c r="J91">
        <v>49</v>
      </c>
      <c r="K91">
        <v>33</v>
      </c>
      <c r="L91">
        <v>60</v>
      </c>
      <c r="M91">
        <v>40</v>
      </c>
      <c r="N91">
        <v>80</v>
      </c>
      <c r="O91">
        <v>36</v>
      </c>
      <c r="P91">
        <v>60</v>
      </c>
      <c r="Q91">
        <v>41</v>
      </c>
      <c r="R91">
        <v>30</v>
      </c>
      <c r="S91">
        <f t="shared" si="2"/>
        <v>43.071428571428569</v>
      </c>
      <c r="T91">
        <f t="shared" si="3"/>
        <v>17.056478809758925</v>
      </c>
      <c r="Z91" s="1"/>
    </row>
    <row r="92" spans="1:26" x14ac:dyDescent="0.25">
      <c r="A92" t="s">
        <v>106</v>
      </c>
      <c r="B92" t="s">
        <v>31</v>
      </c>
      <c r="C92">
        <v>4</v>
      </c>
      <c r="D92" t="s">
        <v>119</v>
      </c>
      <c r="E92">
        <v>39</v>
      </c>
      <c r="F92">
        <v>39</v>
      </c>
      <c r="G92">
        <v>95</v>
      </c>
      <c r="H92">
        <v>70</v>
      </c>
      <c r="I92">
        <v>100</v>
      </c>
      <c r="J92">
        <v>69</v>
      </c>
      <c r="K92">
        <v>38</v>
      </c>
      <c r="L92">
        <v>71</v>
      </c>
      <c r="M92">
        <v>60</v>
      </c>
      <c r="N92">
        <v>63</v>
      </c>
      <c r="O92">
        <v>60</v>
      </c>
      <c r="P92">
        <v>90</v>
      </c>
      <c r="Q92">
        <v>70</v>
      </c>
      <c r="R92">
        <v>19</v>
      </c>
      <c r="S92">
        <f t="shared" si="2"/>
        <v>63.071428571428569</v>
      </c>
      <c r="T92">
        <f t="shared" si="3"/>
        <v>22.441875035344996</v>
      </c>
      <c r="Z92" s="1"/>
    </row>
    <row r="94" spans="1:26" x14ac:dyDescent="0.25">
      <c r="E94">
        <f>SUM(E2:E92)</f>
        <v>2921</v>
      </c>
      <c r="F94">
        <f t="shared" ref="F94:R94" si="4">SUM(F2:F92)</f>
        <v>4073</v>
      </c>
      <c r="G94">
        <f t="shared" si="4"/>
        <v>3906</v>
      </c>
      <c r="H94">
        <f t="shared" si="4"/>
        <v>3429</v>
      </c>
      <c r="I94">
        <f t="shared" si="4"/>
        <v>3532</v>
      </c>
      <c r="J94">
        <f t="shared" si="4"/>
        <v>3239</v>
      </c>
      <c r="K94">
        <f t="shared" si="4"/>
        <v>3004</v>
      </c>
      <c r="L94">
        <f t="shared" si="4"/>
        <v>4229</v>
      </c>
      <c r="M94">
        <f t="shared" si="4"/>
        <v>4729</v>
      </c>
      <c r="N94">
        <f t="shared" si="4"/>
        <v>4928</v>
      </c>
      <c r="O94">
        <f t="shared" si="4"/>
        <v>4042</v>
      </c>
      <c r="P94">
        <f t="shared" si="4"/>
        <v>4318</v>
      </c>
      <c r="Q94">
        <f t="shared" si="4"/>
        <v>3616</v>
      </c>
      <c r="R94">
        <f t="shared" si="4"/>
        <v>4536</v>
      </c>
      <c r="T94">
        <f>AVERAGE(T2:T92)</f>
        <v>15.703149962637431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 (2)</vt:lpstr>
    </vt:vector>
  </TitlesOfParts>
  <Company>TU Delft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Redi - EWI</dc:creator>
  <cp:lastModifiedBy>Alexandre Fieno</cp:lastModifiedBy>
  <dcterms:created xsi:type="dcterms:W3CDTF">2013-11-07T13:10:20Z</dcterms:created>
  <dcterms:modified xsi:type="dcterms:W3CDTF">2013-11-08T08:47:20Z</dcterms:modified>
</cp:coreProperties>
</file>